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9690" windowHeight="6540" activeTab="0"/>
  </bookViews>
  <sheets>
    <sheet name="2013" sheetId="1" r:id="rId1"/>
    <sheet name="Kolá" sheetId="2" r:id="rId2"/>
  </sheets>
  <definedNames>
    <definedName name="_xlnm.Print_Area" localSheetId="1">'Kolá'!$A$2:$H$113</definedName>
  </definedNames>
  <calcPr fullCalcOnLoad="1"/>
</workbook>
</file>

<file path=xl/sharedStrings.xml><?xml version="1.0" encoding="utf-8"?>
<sst xmlns="http://schemas.openxmlformats.org/spreadsheetml/2006/main" count="77" uniqueCount="59">
  <si>
    <t>Mená hráčov</t>
  </si>
  <si>
    <t>ELO</t>
  </si>
  <si>
    <t>Por.</t>
  </si>
  <si>
    <t>1.kolo</t>
  </si>
  <si>
    <t>2.kolo</t>
  </si>
  <si>
    <t>Stôl</t>
  </si>
  <si>
    <t>3.kolo</t>
  </si>
  <si>
    <t>4.kolo</t>
  </si>
  <si>
    <t>5.kolo</t>
  </si>
  <si>
    <t>6.kolo</t>
  </si>
  <si>
    <t>H1</t>
  </si>
  <si>
    <t>H2</t>
  </si>
  <si>
    <t>ELO1</t>
  </si>
  <si>
    <t>ELO2</t>
  </si>
  <si>
    <t>h1</t>
  </si>
  <si>
    <t>h2</t>
  </si>
  <si>
    <t>b</t>
  </si>
  <si>
    <t>body</t>
  </si>
  <si>
    <t>S</t>
  </si>
  <si>
    <t>Taube</t>
  </si>
  <si>
    <t>NAS.</t>
  </si>
  <si>
    <t>M. Kandráč - O. Urda</t>
  </si>
  <si>
    <t>Š. Lyocsa - A. Rybanský</t>
  </si>
  <si>
    <t>F. Polačko  st. - V. Pristaš</t>
  </si>
  <si>
    <t>S. Sepeši - R. Harvan</t>
  </si>
  <si>
    <t>M. Maník - Š. Mazúr</t>
  </si>
  <si>
    <t>R. Ondo - T. Ondo</t>
  </si>
  <si>
    <t xml:space="preserve"> M. Kovaľ - S. Sremaňák</t>
  </si>
  <si>
    <t>F. Polačko  ml. - Dominik Jakubčo</t>
  </si>
  <si>
    <t>Jaro Miček - Ján Krajňák</t>
  </si>
  <si>
    <t>J. Koňak - K. Švaňa</t>
  </si>
  <si>
    <t>Attila Balázs - Ladislav Balázs</t>
  </si>
  <si>
    <t xml:space="preserve">Andrej Slatkovský-Filip Slatkovský </t>
  </si>
  <si>
    <t>Endresz Pavol - Vernarec Pavol</t>
  </si>
  <si>
    <t>Pavol Olšanský - Braňo Jadroň</t>
  </si>
  <si>
    <t>Martin Ištoňa - Adan Novotný</t>
  </si>
  <si>
    <t>Kristian Haborák - Rado Hurtuk</t>
  </si>
  <si>
    <t>P. Kravec - M. Pavlík</t>
  </si>
  <si>
    <t>M. Sloboda - D. Kall</t>
  </si>
  <si>
    <t>Š. Šľacký - M. Novotný</t>
  </si>
  <si>
    <t>A. Borovský - P. Jurov</t>
  </si>
  <si>
    <t>P. Faltičko - M. Vilinský</t>
  </si>
  <si>
    <t>P. Minarčák - J. Horbaľ</t>
  </si>
  <si>
    <t>Rastislav Serbin - M. Timko</t>
  </si>
  <si>
    <t>I. Jurčišin - T. Stredanský</t>
  </si>
  <si>
    <t>M. Dučay - Jaro Bánoci</t>
  </si>
  <si>
    <t>P. Garančovský - R. Beliš</t>
  </si>
  <si>
    <t>M. Kušiak - R. Valentík</t>
  </si>
  <si>
    <t xml:space="preserve"> R. Kankula - Slovinský</t>
  </si>
  <si>
    <t>R. Lacko - A. Kollár</t>
  </si>
  <si>
    <t>Ivan Foglar - Z. Majlath</t>
  </si>
  <si>
    <t>J. Druska _ V. Jacko</t>
  </si>
  <si>
    <t xml:space="preserve">  Vojtko -M. Macejko</t>
  </si>
  <si>
    <t>R. Zrost ml. - M.. Pacholský</t>
  </si>
  <si>
    <t xml:space="preserve"> N.Zambor - T. Krak</t>
  </si>
  <si>
    <t>M. Hoták - P. Korytko</t>
  </si>
  <si>
    <t>V. Regec ml. - P. Petko</t>
  </si>
  <si>
    <t>R. Zrost st. - N. Recky</t>
  </si>
  <si>
    <t xml:space="preserve"> V. Ribovič - V. Lukáč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</si>
</sst>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\ 0.0_-"/>
    <numFmt numFmtId="174" formatCode="\ 0.0"/>
    <numFmt numFmtId="175" formatCode="#.0"/>
    <numFmt numFmtId="176" formatCode="#0.0"/>
    <numFmt numFmtId="177" formatCode="General;General;"/>
  </numFmts>
  <fonts count="47">
    <font>
      <sz val="10"/>
      <name val="Arial CE"/>
      <family val="0"/>
    </font>
    <font>
      <b/>
      <sz val="10"/>
      <name val="Arial CE"/>
      <family val="2"/>
    </font>
    <font>
      <b/>
      <i/>
      <sz val="9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color indexed="18"/>
      <name val="Arial CE"/>
      <family val="2"/>
    </font>
    <font>
      <b/>
      <i/>
      <sz val="8"/>
      <name val="Symbol"/>
      <family val="1"/>
    </font>
    <font>
      <b/>
      <i/>
      <sz val="7"/>
      <name val="Arial CE"/>
      <family val="2"/>
    </font>
    <font>
      <b/>
      <i/>
      <sz val="9"/>
      <name val="Symbol"/>
      <family val="1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dotted"/>
    </border>
    <border>
      <left>
        <color indexed="63"/>
      </left>
      <right style="hair"/>
      <top style="dotted"/>
      <bottom style="dotted"/>
    </border>
    <border>
      <left style="hair"/>
      <right>
        <color indexed="63"/>
      </right>
      <top style="dotted"/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hair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5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34" borderId="13" xfId="0" applyFont="1" applyFill="1" applyBorder="1" applyAlignment="1">
      <alignment horizontal="left" vertical="center"/>
    </xf>
    <xf numFmtId="172" fontId="4" fillId="0" borderId="13" xfId="0" applyNumberFormat="1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left" vertical="center"/>
    </xf>
    <xf numFmtId="172" fontId="4" fillId="0" borderId="14" xfId="0" applyNumberFormat="1" applyFont="1" applyFill="1" applyBorder="1" applyAlignment="1">
      <alignment horizontal="left" vertical="center"/>
    </xf>
    <xf numFmtId="0" fontId="3" fillId="34" borderId="15" xfId="0" applyFont="1" applyFill="1" applyBorder="1" applyAlignment="1">
      <alignment horizontal="left" vertical="center"/>
    </xf>
    <xf numFmtId="172" fontId="4" fillId="0" borderId="15" xfId="0" applyNumberFormat="1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34" borderId="13" xfId="0" applyFont="1" applyFill="1" applyBorder="1" applyAlignment="1">
      <alignment horizontal="right" vertical="center"/>
    </xf>
    <xf numFmtId="0" fontId="3" fillId="34" borderId="14" xfId="0" applyFont="1" applyFill="1" applyBorder="1" applyAlignment="1">
      <alignment horizontal="right" vertical="center"/>
    </xf>
    <xf numFmtId="0" fontId="3" fillId="34" borderId="15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1" fontId="4" fillId="35" borderId="25" xfId="0" applyNumberFormat="1" applyFont="1" applyFill="1" applyBorder="1" applyAlignment="1">
      <alignment horizontal="center" vertical="center"/>
    </xf>
    <xf numFmtId="176" fontId="3" fillId="36" borderId="26" xfId="0" applyNumberFormat="1" applyFont="1" applyFill="1" applyBorder="1" applyAlignment="1">
      <alignment horizontal="center" vertical="center"/>
    </xf>
    <xf numFmtId="176" fontId="6" fillId="36" borderId="26" xfId="0" applyNumberFormat="1" applyFont="1" applyFill="1" applyBorder="1" applyAlignment="1">
      <alignment horizontal="center" vertical="center"/>
    </xf>
    <xf numFmtId="176" fontId="6" fillId="35" borderId="22" xfId="0" applyNumberFormat="1" applyFont="1" applyFill="1" applyBorder="1" applyAlignment="1">
      <alignment horizontal="center" vertical="center"/>
    </xf>
    <xf numFmtId="176" fontId="6" fillId="35" borderId="27" xfId="0" applyNumberFormat="1" applyFont="1" applyFill="1" applyBorder="1" applyAlignment="1">
      <alignment horizontal="center" vertical="center"/>
    </xf>
    <xf numFmtId="0" fontId="7" fillId="0" borderId="21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176" fontId="4" fillId="36" borderId="28" xfId="0" applyNumberFormat="1" applyFont="1" applyFill="1" applyBorder="1" applyAlignment="1">
      <alignment horizontal="center" vertical="center"/>
    </xf>
    <xf numFmtId="176" fontId="3" fillId="35" borderId="22" xfId="0" applyNumberFormat="1" applyFont="1" applyFill="1" applyBorder="1" applyAlignment="1">
      <alignment horizontal="center" vertical="center"/>
    </xf>
    <xf numFmtId="176" fontId="3" fillId="35" borderId="27" xfId="0" applyNumberFormat="1" applyFont="1" applyFill="1" applyBorder="1" applyAlignment="1">
      <alignment horizontal="center" vertical="center"/>
    </xf>
    <xf numFmtId="176" fontId="4" fillId="34" borderId="29" xfId="0" applyNumberFormat="1" applyFont="1" applyFill="1" applyBorder="1" applyAlignment="1">
      <alignment horizontal="center" vertical="center"/>
    </xf>
    <xf numFmtId="1" fontId="8" fillId="37" borderId="29" xfId="0" applyNumberFormat="1" applyFont="1" applyFill="1" applyBorder="1" applyAlignment="1">
      <alignment horizontal="center" vertical="center"/>
    </xf>
    <xf numFmtId="0" fontId="7" fillId="38" borderId="30" xfId="0" applyFont="1" applyFill="1" applyBorder="1" applyAlignment="1">
      <alignment horizontal="center" vertical="center"/>
    </xf>
    <xf numFmtId="0" fontId="7" fillId="35" borderId="31" xfId="0" applyFont="1" applyFill="1" applyBorder="1" applyAlignment="1">
      <alignment horizontal="center" vertical="center"/>
    </xf>
    <xf numFmtId="0" fontId="7" fillId="35" borderId="2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9" fillId="37" borderId="33" xfId="0" applyFont="1" applyFill="1" applyBorder="1" applyAlignment="1">
      <alignment horizontal="center" vertical="center"/>
    </xf>
    <xf numFmtId="177" fontId="2" fillId="39" borderId="33" xfId="0" applyNumberFormat="1" applyFont="1" applyFill="1" applyBorder="1" applyAlignment="1">
      <alignment horizontal="center" vertical="center"/>
    </xf>
    <xf numFmtId="177" fontId="4" fillId="39" borderId="26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0" fontId="4" fillId="38" borderId="34" xfId="0" applyFont="1" applyFill="1" applyBorder="1" applyAlignment="1">
      <alignment horizontal="center" vertical="center"/>
    </xf>
    <xf numFmtId="0" fontId="4" fillId="38" borderId="35" xfId="0" applyFont="1" applyFill="1" applyBorder="1" applyAlignment="1">
      <alignment horizontal="center" vertical="center"/>
    </xf>
    <xf numFmtId="0" fontId="12" fillId="36" borderId="3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7" borderId="27" xfId="0" applyFont="1" applyFill="1" applyBorder="1" applyAlignment="1">
      <alignment horizontal="left" vertical="center"/>
    </xf>
    <xf numFmtId="176" fontId="4" fillId="34" borderId="29" xfId="0" applyNumberFormat="1" applyFont="1" applyFill="1" applyBorder="1" applyAlignment="1">
      <alignment horizontal="center" vertical="center"/>
    </xf>
    <xf numFmtId="0" fontId="7" fillId="8" borderId="21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left" vertical="center"/>
    </xf>
    <xf numFmtId="0" fontId="6" fillId="8" borderId="22" xfId="0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8">
    <dxf>
      <font>
        <color indexed="10"/>
      </font>
    </dxf>
    <dxf>
      <font>
        <color indexed="12"/>
      </font>
    </dxf>
    <dxf>
      <font>
        <color indexed="17"/>
      </font>
    </dxf>
    <dxf>
      <font>
        <color indexed="14"/>
      </font>
    </dxf>
    <dxf>
      <font>
        <color rgb="FFFF00FF"/>
      </font>
      <border/>
    </dxf>
    <dxf>
      <font>
        <color rgb="FF008000"/>
      </font>
      <border/>
    </dxf>
    <dxf>
      <font>
        <color rgb="FF0000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AM40"/>
  <sheetViews>
    <sheetView showGridLines="0" tabSelected="1" zoomScale="75" zoomScaleNormal="75" workbookViewId="0" topLeftCell="A1">
      <selection activeCell="AN11" sqref="AN11"/>
    </sheetView>
  </sheetViews>
  <sheetFormatPr defaultColWidth="9.00390625" defaultRowHeight="12.75"/>
  <cols>
    <col min="1" max="1" width="3.125" style="42" customWidth="1"/>
    <col min="2" max="2" width="5.00390625" style="35" customWidth="1"/>
    <col min="3" max="3" width="31.375" style="54" customWidth="1"/>
    <col min="4" max="5" width="4.375" style="36" customWidth="1"/>
    <col min="6" max="6" width="5.75390625" style="72" customWidth="1"/>
    <col min="7" max="8" width="3.75390625" style="36" customWidth="1"/>
    <col min="9" max="9" width="6.875" style="42" customWidth="1"/>
    <col min="10" max="10" width="6.625" style="42" customWidth="1"/>
    <col min="11" max="12" width="3.75390625" style="36" customWidth="1"/>
    <col min="13" max="13" width="6.75390625" style="42" customWidth="1"/>
    <col min="14" max="14" width="5.625" style="42" customWidth="1"/>
    <col min="15" max="16" width="3.75390625" style="36" customWidth="1"/>
    <col min="17" max="17" width="6.375" style="42" customWidth="1"/>
    <col min="18" max="18" width="6.125" style="42" customWidth="1"/>
    <col min="19" max="20" width="3.75390625" style="36" customWidth="1"/>
    <col min="21" max="21" width="6.00390625" style="42" customWidth="1"/>
    <col min="22" max="22" width="6.625" style="42" customWidth="1"/>
    <col min="23" max="24" width="3.75390625" style="36" customWidth="1"/>
    <col min="25" max="25" width="7.00390625" style="42" customWidth="1"/>
    <col min="26" max="26" width="6.375" style="42" customWidth="1"/>
    <col min="27" max="28" width="3.75390625" style="36" customWidth="1"/>
    <col min="29" max="29" width="6.00390625" style="42" customWidth="1"/>
    <col min="30" max="30" width="5.25390625" style="42" customWidth="1"/>
    <col min="31" max="32" width="3.75390625" style="36" customWidth="1"/>
    <col min="33" max="33" width="6.125" style="42" customWidth="1"/>
    <col min="34" max="34" width="6.00390625" style="42" customWidth="1"/>
    <col min="35" max="35" width="5.75390625" style="55" customWidth="1"/>
    <col min="36" max="36" width="6.75390625" style="55" customWidth="1"/>
    <col min="37" max="38" width="4.75390625" style="42" customWidth="1"/>
    <col min="39" max="39" width="5.125" style="35" customWidth="1"/>
    <col min="40" max="16384" width="9.125" style="37" customWidth="1"/>
  </cols>
  <sheetData>
    <row r="1" spans="1:39" s="64" customFormat="1" ht="18.75" customHeight="1">
      <c r="A1" s="61" t="s">
        <v>2</v>
      </c>
      <c r="B1" s="38" t="s">
        <v>19</v>
      </c>
      <c r="C1" s="39" t="s">
        <v>0</v>
      </c>
      <c r="D1" s="65" t="s">
        <v>12</v>
      </c>
      <c r="E1" s="66" t="s">
        <v>13</v>
      </c>
      <c r="F1" s="70" t="s">
        <v>1</v>
      </c>
      <c r="G1" s="40" t="s">
        <v>14</v>
      </c>
      <c r="H1" s="41" t="s">
        <v>15</v>
      </c>
      <c r="I1" s="75">
        <v>1</v>
      </c>
      <c r="J1" s="67" t="s">
        <v>16</v>
      </c>
      <c r="K1" s="40" t="s">
        <v>14</v>
      </c>
      <c r="L1" s="41" t="s">
        <v>15</v>
      </c>
      <c r="M1" s="75">
        <v>2</v>
      </c>
      <c r="N1" s="67" t="s">
        <v>16</v>
      </c>
      <c r="O1" s="40" t="s">
        <v>14</v>
      </c>
      <c r="P1" s="41" t="s">
        <v>15</v>
      </c>
      <c r="Q1" s="75">
        <v>3</v>
      </c>
      <c r="R1" s="67" t="s">
        <v>16</v>
      </c>
      <c r="S1" s="40" t="s">
        <v>14</v>
      </c>
      <c r="T1" s="41" t="s">
        <v>15</v>
      </c>
      <c r="U1" s="75">
        <v>4</v>
      </c>
      <c r="V1" s="67" t="s">
        <v>16</v>
      </c>
      <c r="W1" s="40" t="s">
        <v>14</v>
      </c>
      <c r="X1" s="41" t="s">
        <v>15</v>
      </c>
      <c r="Y1" s="75">
        <v>5</v>
      </c>
      <c r="Z1" s="67" t="s">
        <v>16</v>
      </c>
      <c r="AA1" s="40" t="s">
        <v>14</v>
      </c>
      <c r="AB1" s="41" t="s">
        <v>15</v>
      </c>
      <c r="AC1" s="75">
        <v>6</v>
      </c>
      <c r="AD1" s="67" t="s">
        <v>16</v>
      </c>
      <c r="AE1" s="40" t="s">
        <v>14</v>
      </c>
      <c r="AF1" s="41" t="s">
        <v>15</v>
      </c>
      <c r="AG1" s="75">
        <v>7</v>
      </c>
      <c r="AH1" s="67" t="s">
        <v>16</v>
      </c>
      <c r="AI1" s="69" t="s">
        <v>17</v>
      </c>
      <c r="AJ1" s="68" t="s">
        <v>18</v>
      </c>
      <c r="AK1" s="62" t="s">
        <v>10</v>
      </c>
      <c r="AL1" s="63" t="s">
        <v>11</v>
      </c>
      <c r="AM1" s="38" t="s">
        <v>20</v>
      </c>
    </row>
    <row r="2" spans="1:39" ht="18.75" customHeight="1">
      <c r="A2" s="73">
        <v>1</v>
      </c>
      <c r="B2" s="80">
        <v>1</v>
      </c>
      <c r="C2" s="81" t="s">
        <v>25</v>
      </c>
      <c r="D2" s="82">
        <v>2370</v>
      </c>
      <c r="E2" s="83">
        <v>2388</v>
      </c>
      <c r="F2" s="71">
        <f>(D2+E2)/2</f>
        <v>2379</v>
      </c>
      <c r="G2" s="46">
        <v>4</v>
      </c>
      <c r="H2" s="47">
        <v>3</v>
      </c>
      <c r="I2" s="56">
        <f>IF(OR(G2&lt;&gt;"",H2&lt;&gt;""),G2+H2,"")</f>
        <v>7</v>
      </c>
      <c r="J2" s="48">
        <f>IF(OR(G2&lt;&gt;"",H2&lt;&gt;""),IF(I2=4,1,IF(I2&gt;4,2,0)),"")</f>
        <v>2</v>
      </c>
      <c r="K2" s="46">
        <v>4</v>
      </c>
      <c r="L2" s="47">
        <v>3.5</v>
      </c>
      <c r="M2" s="49">
        <f>IF(OR(K2&lt;&gt;"",L2&lt;&gt;""),K2+L2,"")</f>
        <v>7.5</v>
      </c>
      <c r="N2" s="48">
        <f>IF(OR(K2&lt;&gt;"",L2&lt;&gt;""),IF(M2=4,1,IF(M2&gt;4,2,0)),"")</f>
        <v>2</v>
      </c>
      <c r="O2" s="46">
        <v>3.5</v>
      </c>
      <c r="P2" s="47">
        <v>3</v>
      </c>
      <c r="Q2" s="49">
        <f>IF(OR(O2&lt;&gt;"",P2&lt;&gt;""),O2+P2,"")</f>
        <v>6.5</v>
      </c>
      <c r="R2" s="48">
        <f>IF(OR(O2&lt;&gt;"",P2&lt;&gt;""),IF(Q2=4,1,IF(Q2&gt;4,2,0)),"")</f>
        <v>2</v>
      </c>
      <c r="S2" s="46">
        <v>3.5</v>
      </c>
      <c r="T2" s="47">
        <v>1</v>
      </c>
      <c r="U2" s="49">
        <f>IF(OR(S2&lt;&gt;"",T2&lt;&gt;""),S2+T2,"")</f>
        <v>4.5</v>
      </c>
      <c r="V2" s="48">
        <f>IF(OR(S2&lt;&gt;"",T2&lt;&gt;""),IF(U2=4,1,IF(U2&gt;4,2,0)),"")</f>
        <v>2</v>
      </c>
      <c r="W2" s="46">
        <v>3.5</v>
      </c>
      <c r="X2" s="47">
        <v>1</v>
      </c>
      <c r="Y2" s="49">
        <f>IF(OR(W2&lt;&gt;"",X2&lt;&gt;""),W2+X2,"")</f>
        <v>4.5</v>
      </c>
      <c r="Z2" s="48">
        <f>IF(OR(W2&lt;&gt;"",X2&lt;&gt;""),IF(Y2=4,1,IF(Y2&gt;4,2,0)),"")</f>
        <v>2</v>
      </c>
      <c r="AA2" s="46">
        <v>4</v>
      </c>
      <c r="AB2" s="47">
        <v>2.5</v>
      </c>
      <c r="AC2" s="49">
        <f>IF(OR(AA2&lt;&gt;"",AB2&lt;&gt;""),AA2+AB2,"")</f>
        <v>6.5</v>
      </c>
      <c r="AD2" s="48">
        <f>IF(OR(AA2&lt;&gt;"",AB2&lt;&gt;""),IF(AC2=4,1,IF(AC2&gt;4,2,0)),"")</f>
        <v>2</v>
      </c>
      <c r="AE2" s="46">
        <v>2</v>
      </c>
      <c r="AF2" s="47">
        <v>2</v>
      </c>
      <c r="AG2" s="49">
        <f>IF(OR(AE2&lt;&gt;"",AF2&lt;&gt;""),AE2+AF2,"")</f>
        <v>4</v>
      </c>
      <c r="AH2" s="48">
        <f>IF(OR(AE2&lt;&gt;"",AF2&lt;&gt;""),IF(AG2=4,1,IF(AG2&gt;4,2,0)),"")</f>
        <v>1</v>
      </c>
      <c r="AI2" s="60">
        <f>SUM(J2,N2,R2,V2,Z2,AD2,AH2)</f>
        <v>13</v>
      </c>
      <c r="AJ2" s="59">
        <f>SUM(I2,M2,Q2,U2,Y2,AC2,AG2)</f>
        <v>40.5</v>
      </c>
      <c r="AK2" s="57">
        <f>G2+K2+O2+S2+AA2+AE2+W2</f>
        <v>24.5</v>
      </c>
      <c r="AL2" s="58">
        <f>H2+L2+P2+T2+AB2+AF2+X2</f>
        <v>16</v>
      </c>
      <c r="AM2" s="43"/>
    </row>
    <row r="3" spans="1:39" ht="18.75" customHeight="1">
      <c r="A3" s="74">
        <v>2</v>
      </c>
      <c r="B3" s="80">
        <v>3</v>
      </c>
      <c r="C3" s="81" t="s">
        <v>54</v>
      </c>
      <c r="D3" s="82">
        <v>2332</v>
      </c>
      <c r="E3" s="83">
        <v>2297</v>
      </c>
      <c r="F3" s="71">
        <f>(D3+E3)/2</f>
        <v>2314.5</v>
      </c>
      <c r="G3" s="46">
        <v>4</v>
      </c>
      <c r="H3" s="47">
        <v>3.5</v>
      </c>
      <c r="I3" s="56">
        <f>IF(OR(G3&lt;&gt;"",H3&lt;&gt;""),G3+H3,"")</f>
        <v>7.5</v>
      </c>
      <c r="J3" s="48">
        <f>IF(OR(G3&lt;&gt;"",H3&lt;&gt;""),IF(I3=4,1,IF(I3&gt;4,2,0)),"")</f>
        <v>2</v>
      </c>
      <c r="K3" s="46">
        <v>4</v>
      </c>
      <c r="L3" s="47">
        <v>4</v>
      </c>
      <c r="M3" s="49">
        <f>IF(OR(K3&lt;&gt;"",L3&lt;&gt;""),K3+L3,"")</f>
        <v>8</v>
      </c>
      <c r="N3" s="48">
        <f>IF(OR(K3&lt;&gt;"",L3&lt;&gt;""),IF(M3=4,1,IF(M3&gt;4,2,0)),"")</f>
        <v>2</v>
      </c>
      <c r="O3" s="46">
        <v>4</v>
      </c>
      <c r="P3" s="47">
        <v>2</v>
      </c>
      <c r="Q3" s="49">
        <f>IF(OR(O3&lt;&gt;"",P3&lt;&gt;""),O3+P3,"")</f>
        <v>6</v>
      </c>
      <c r="R3" s="48">
        <f>IF(OR(O3&lt;&gt;"",P3&lt;&gt;""),IF(Q3=4,1,IF(Q3&gt;4,2,0)),"")</f>
        <v>2</v>
      </c>
      <c r="S3" s="46">
        <v>2.5</v>
      </c>
      <c r="T3" s="47">
        <v>2.5</v>
      </c>
      <c r="U3" s="49">
        <f>IF(OR(S3&lt;&gt;"",T3&lt;&gt;""),S3+T3,"")</f>
        <v>5</v>
      </c>
      <c r="V3" s="48">
        <f>IF(OR(S3&lt;&gt;"",T3&lt;&gt;""),IF(U3=4,1,IF(U3&gt;4,2,0)),"")</f>
        <v>2</v>
      </c>
      <c r="W3" s="46">
        <v>1.5</v>
      </c>
      <c r="X3" s="47">
        <v>2</v>
      </c>
      <c r="Y3" s="49">
        <f>IF(OR(W3&lt;&gt;"",X3&lt;&gt;""),W3+X3,"")</f>
        <v>3.5</v>
      </c>
      <c r="Z3" s="48">
        <f>IF(OR(W3&lt;&gt;"",X3&lt;&gt;""),IF(Y3=4,1,IF(Y3&gt;4,2,0)),"")</f>
        <v>0</v>
      </c>
      <c r="AA3" s="46">
        <v>3</v>
      </c>
      <c r="AB3" s="47">
        <v>3</v>
      </c>
      <c r="AC3" s="49">
        <f>IF(OR(AA3&lt;&gt;"",AB3&lt;&gt;""),AA3+AB3,"")</f>
        <v>6</v>
      </c>
      <c r="AD3" s="48">
        <f>IF(OR(AA3&lt;&gt;"",AB3&lt;&gt;""),IF(AC3=4,1,IF(AC3&gt;4,2,0)),"")</f>
        <v>2</v>
      </c>
      <c r="AE3" s="46">
        <v>4</v>
      </c>
      <c r="AF3" s="47">
        <v>4</v>
      </c>
      <c r="AG3" s="49">
        <f>IF(OR(AE3&lt;&gt;"",AF3&lt;&gt;""),AE3+AF3,"")</f>
        <v>8</v>
      </c>
      <c r="AH3" s="48">
        <f>IF(OR(AE3&lt;&gt;"",AF3&lt;&gt;""),IF(AG3=4,1,IF(AG3&gt;4,2,0)),"")</f>
        <v>2</v>
      </c>
      <c r="AI3" s="60">
        <f>SUM(J3,N3,R3,V3,Z3,AD3,AH3)</f>
        <v>12</v>
      </c>
      <c r="AJ3" s="59">
        <f>SUM(I3,M3,Q3,U3,Y3,AC3,AG3)</f>
        <v>44</v>
      </c>
      <c r="AK3" s="57">
        <f>G3+K3+O3+S3+AA3+AE3+W3</f>
        <v>23</v>
      </c>
      <c r="AL3" s="58">
        <f>H3+L3+P3+T3+AB3+AF3+X3</f>
        <v>21</v>
      </c>
      <c r="AM3" s="43"/>
    </row>
    <row r="4" spans="1:39" ht="18.75" customHeight="1">
      <c r="A4" s="73">
        <v>3</v>
      </c>
      <c r="B4" s="80">
        <v>2</v>
      </c>
      <c r="C4" s="81" t="s">
        <v>51</v>
      </c>
      <c r="D4" s="82">
        <v>2318</v>
      </c>
      <c r="E4" s="83">
        <v>2333</v>
      </c>
      <c r="F4" s="71">
        <f>(D4+E4)/2</f>
        <v>2325.5</v>
      </c>
      <c r="G4" s="46">
        <v>3.5</v>
      </c>
      <c r="H4" s="47">
        <v>4</v>
      </c>
      <c r="I4" s="56">
        <f>IF(OR(G4&lt;&gt;"",H4&lt;&gt;""),G4+H4,"")</f>
        <v>7.5</v>
      </c>
      <c r="J4" s="48">
        <f>IF(OR(G4&lt;&gt;"",H4&lt;&gt;""),IF(I4=4,1,IF(I4&gt;4,2,0)),"")</f>
        <v>2</v>
      </c>
      <c r="K4" s="46">
        <v>4</v>
      </c>
      <c r="L4" s="47">
        <v>3</v>
      </c>
      <c r="M4" s="50">
        <f>IF(OR(K4&lt;&gt;"",L4&lt;&gt;""),K4+L4,"")</f>
        <v>7</v>
      </c>
      <c r="N4" s="48">
        <f>IF(OR(K4&lt;&gt;"",L4&lt;&gt;""),IF(M4=4,1,IF(M4&gt;4,2,0)),"")</f>
        <v>2</v>
      </c>
      <c r="O4" s="46">
        <v>3</v>
      </c>
      <c r="P4" s="47">
        <v>4</v>
      </c>
      <c r="Q4" s="50">
        <f>IF(OR(O4&lt;&gt;"",P4&lt;&gt;""),O4+P4,"")</f>
        <v>7</v>
      </c>
      <c r="R4" s="48">
        <f>IF(OR(O4&lt;&gt;"",P4&lt;&gt;""),IF(Q4=4,1,IF(Q4&gt;4,2,0)),"")</f>
        <v>2</v>
      </c>
      <c r="S4" s="46">
        <v>1.5</v>
      </c>
      <c r="T4" s="47">
        <v>1.5</v>
      </c>
      <c r="U4" s="50">
        <f>IF(OR(S4&lt;&gt;"",T4&lt;&gt;""),S4+T4,"")</f>
        <v>3</v>
      </c>
      <c r="V4" s="48">
        <f>IF(OR(S4&lt;&gt;"",T4&lt;&gt;""),IF(U4=4,1,IF(U4&gt;4,2,0)),"")</f>
        <v>0</v>
      </c>
      <c r="W4" s="46">
        <v>4</v>
      </c>
      <c r="X4" s="47">
        <v>2</v>
      </c>
      <c r="Y4" s="50">
        <f>IF(OR(W4&lt;&gt;"",X4&lt;&gt;""),W4+X4,"")</f>
        <v>6</v>
      </c>
      <c r="Z4" s="48">
        <f>IF(OR(W4&lt;&gt;"",X4&lt;&gt;""),IF(Y4=4,1,IF(Y4&gt;4,2,0)),"")</f>
        <v>2</v>
      </c>
      <c r="AA4" s="46">
        <v>4</v>
      </c>
      <c r="AB4" s="47">
        <v>3</v>
      </c>
      <c r="AC4" s="50">
        <f>IF(OR(AA4&lt;&gt;"",AB4&lt;&gt;""),AA4+AB4,"")</f>
        <v>7</v>
      </c>
      <c r="AD4" s="48">
        <f>IF(OR(AA4&lt;&gt;"",AB4&lt;&gt;""),IF(AC4=4,1,IF(AC4&gt;4,2,0)),"")</f>
        <v>2</v>
      </c>
      <c r="AE4" s="46">
        <v>2</v>
      </c>
      <c r="AF4" s="47">
        <v>2</v>
      </c>
      <c r="AG4" s="50">
        <f>IF(OR(AE4&lt;&gt;"",AF4&lt;&gt;""),AE4+AF4,"")</f>
        <v>4</v>
      </c>
      <c r="AH4" s="48">
        <f>IF(OR(AE4&lt;&gt;"",AF4&lt;&gt;""),IF(AG4=4,1,IF(AG4&gt;4,2,0)),"")</f>
        <v>1</v>
      </c>
      <c r="AI4" s="60">
        <f>SUM(J4,N4,R4,V4,Z4,AD4,AH4)</f>
        <v>11</v>
      </c>
      <c r="AJ4" s="79">
        <f>SUM(I4,M4,Q4,U4,Y4,AC4,AG4)</f>
        <v>41.5</v>
      </c>
      <c r="AK4" s="51">
        <f>G4+K4+O4+S4+AA4+AE4+W4</f>
        <v>22</v>
      </c>
      <c r="AL4" s="52">
        <f>H4+L4+P4+T4+AB4+AF4+X4</f>
        <v>19.5</v>
      </c>
      <c r="AM4" s="53"/>
    </row>
    <row r="5" spans="1:39" ht="18.75" customHeight="1">
      <c r="A5" s="74">
        <v>4</v>
      </c>
      <c r="B5" s="80">
        <v>4</v>
      </c>
      <c r="C5" s="81" t="s">
        <v>22</v>
      </c>
      <c r="D5" s="82">
        <v>2150</v>
      </c>
      <c r="E5" s="83">
        <v>2131</v>
      </c>
      <c r="F5" s="71">
        <f>(D5+E5)/2</f>
        <v>2140.5</v>
      </c>
      <c r="G5" s="46">
        <v>3.5</v>
      </c>
      <c r="H5" s="47">
        <v>4</v>
      </c>
      <c r="I5" s="56">
        <f>IF(OR(G5&lt;&gt;"",H5&lt;&gt;""),G5+H5,"")</f>
        <v>7.5</v>
      </c>
      <c r="J5" s="48">
        <f>IF(OR(G5&lt;&gt;"",H5&lt;&gt;""),IF(I5=4,1,IF(I5&gt;4,2,0)),"")</f>
        <v>2</v>
      </c>
      <c r="K5" s="46">
        <v>3.5</v>
      </c>
      <c r="L5" s="47">
        <v>3.5</v>
      </c>
      <c r="M5" s="49">
        <f>IF(OR(K5&lt;&gt;"",L5&lt;&gt;""),K5+L5,"")</f>
        <v>7</v>
      </c>
      <c r="N5" s="48">
        <f>IF(OR(K5&lt;&gt;"",L5&lt;&gt;""),IF(M5=4,1,IF(M5&gt;4,2,0)),"")</f>
        <v>2</v>
      </c>
      <c r="O5" s="46">
        <v>4</v>
      </c>
      <c r="P5" s="47">
        <v>4</v>
      </c>
      <c r="Q5" s="49">
        <f>IF(OR(O5&lt;&gt;"",P5&lt;&gt;""),O5+P5,"")</f>
        <v>8</v>
      </c>
      <c r="R5" s="48">
        <f>IF(OR(O5&lt;&gt;"",P5&lt;&gt;""),IF(Q5=4,1,IF(Q5&gt;4,2,0)),"")</f>
        <v>2</v>
      </c>
      <c r="S5" s="46">
        <v>1.5</v>
      </c>
      <c r="T5" s="47">
        <v>2</v>
      </c>
      <c r="U5" s="49">
        <f>IF(OR(S5&lt;&gt;"",T5&lt;&gt;""),S5+T5,"")</f>
        <v>3.5</v>
      </c>
      <c r="V5" s="48">
        <f>IF(OR(S5&lt;&gt;"",T5&lt;&gt;""),IF(U5=4,1,IF(U5&gt;4,2,0)),"")</f>
        <v>0</v>
      </c>
      <c r="W5" s="46">
        <v>4</v>
      </c>
      <c r="X5" s="47">
        <v>4</v>
      </c>
      <c r="Y5" s="49">
        <f>IF(OR(W5&lt;&gt;"",X5&lt;&gt;""),W5+X5,"")</f>
        <v>8</v>
      </c>
      <c r="Z5" s="48">
        <f>IF(OR(W5&lt;&gt;"",X5&lt;&gt;""),IF(Y5=4,1,IF(Y5&gt;4,2,0)),"")</f>
        <v>2</v>
      </c>
      <c r="AA5" s="46">
        <v>0</v>
      </c>
      <c r="AB5" s="47">
        <v>1</v>
      </c>
      <c r="AC5" s="49">
        <f>IF(OR(AA5&lt;&gt;"",AB5&lt;&gt;""),AA5+AB5,"")</f>
        <v>1</v>
      </c>
      <c r="AD5" s="48">
        <f>IF(OR(AA5&lt;&gt;"",AB5&lt;&gt;""),IF(AC5=4,1,IF(AC5&gt;4,2,0)),"")</f>
        <v>0</v>
      </c>
      <c r="AE5" s="46">
        <v>2.5</v>
      </c>
      <c r="AF5" s="47">
        <v>3</v>
      </c>
      <c r="AG5" s="49">
        <f>IF(OR(AE5&lt;&gt;"",AF5&lt;&gt;""),AE5+AF5,"")</f>
        <v>5.5</v>
      </c>
      <c r="AH5" s="48">
        <f>IF(OR(AE5&lt;&gt;"",AF5&lt;&gt;""),IF(AG5=4,1,IF(AG5&gt;4,2,0)),"")</f>
        <v>2</v>
      </c>
      <c r="AI5" s="60">
        <f>SUM(J5,N5,R5,V5,Z5,AD5,AH5)</f>
        <v>10</v>
      </c>
      <c r="AJ5" s="59">
        <f>SUM(I5,M5,Q5,U5,Y5,AC5,AG5)</f>
        <v>40.5</v>
      </c>
      <c r="AK5" s="57">
        <f>G5+K5+O5+S5+AA5+AE5+W5</f>
        <v>19</v>
      </c>
      <c r="AL5" s="58">
        <f>H5+L5+P5+T5+AB5+AF5+X5</f>
        <v>21.5</v>
      </c>
      <c r="AM5" s="43"/>
    </row>
    <row r="6" spans="1:39" ht="18.75" customHeight="1">
      <c r="A6" s="73">
        <v>5</v>
      </c>
      <c r="B6" s="80">
        <v>6</v>
      </c>
      <c r="C6" s="81" t="s">
        <v>27</v>
      </c>
      <c r="D6" s="82">
        <v>2054</v>
      </c>
      <c r="E6" s="83">
        <v>2120</v>
      </c>
      <c r="F6" s="71">
        <f>(D6+E6)/2</f>
        <v>2087</v>
      </c>
      <c r="G6" s="46">
        <v>4</v>
      </c>
      <c r="H6" s="47">
        <v>4</v>
      </c>
      <c r="I6" s="56">
        <f>IF(OR(G6&lt;&gt;"",H6&lt;&gt;""),G6+H6,"")</f>
        <v>8</v>
      </c>
      <c r="J6" s="48">
        <f>IF(OR(G6&lt;&gt;"",H6&lt;&gt;""),IF(I6=4,1,IF(I6&gt;4,2,0)),"")</f>
        <v>2</v>
      </c>
      <c r="K6" s="46">
        <v>2.5</v>
      </c>
      <c r="L6" s="47">
        <v>4</v>
      </c>
      <c r="M6" s="49">
        <f>IF(OR(K6&lt;&gt;"",L6&lt;&gt;""),K6+L6,"")</f>
        <v>6.5</v>
      </c>
      <c r="N6" s="48">
        <f>IF(OR(K6&lt;&gt;"",L6&lt;&gt;""),IF(M6=4,1,IF(M6&gt;4,2,0)),"")</f>
        <v>2</v>
      </c>
      <c r="O6" s="46">
        <v>1</v>
      </c>
      <c r="P6" s="47">
        <v>1</v>
      </c>
      <c r="Q6" s="49">
        <f>IF(OR(O6&lt;&gt;"",P6&lt;&gt;""),O6+P6,"")</f>
        <v>2</v>
      </c>
      <c r="R6" s="48">
        <f>IF(OR(O6&lt;&gt;"",P6&lt;&gt;""),IF(Q6=4,1,IF(Q6&gt;4,2,0)),"")</f>
        <v>0</v>
      </c>
      <c r="S6" s="46">
        <v>4</v>
      </c>
      <c r="T6" s="47">
        <v>3.5</v>
      </c>
      <c r="U6" s="49">
        <f>IF(OR(S6&lt;&gt;"",T6&lt;&gt;""),S6+T6,"")</f>
        <v>7.5</v>
      </c>
      <c r="V6" s="48">
        <f>IF(OR(S6&lt;&gt;"",T6&lt;&gt;""),IF(U6=4,1,IF(U6&gt;4,2,0)),"")</f>
        <v>2</v>
      </c>
      <c r="W6" s="46">
        <v>4</v>
      </c>
      <c r="X6" s="47">
        <v>3</v>
      </c>
      <c r="Y6" s="49">
        <f>IF(OR(W6&lt;&gt;"",X6&lt;&gt;""),W6+X6,"")</f>
        <v>7</v>
      </c>
      <c r="Z6" s="48">
        <f>IF(OR(W6&lt;&gt;"",X6&lt;&gt;""),IF(Y6=4,1,IF(Y6&gt;4,2,0)),"")</f>
        <v>2</v>
      </c>
      <c r="AA6" s="46">
        <v>1.5</v>
      </c>
      <c r="AB6" s="47">
        <v>0</v>
      </c>
      <c r="AC6" s="49">
        <f>IF(OR(AA6&lt;&gt;"",AB6&lt;&gt;""),AA6+AB6,"")</f>
        <v>1.5</v>
      </c>
      <c r="AD6" s="48">
        <f>IF(OR(AA6&lt;&gt;"",AB6&lt;&gt;""),IF(AC6=4,1,IF(AC6&gt;4,2,0)),"")</f>
        <v>0</v>
      </c>
      <c r="AE6" s="46">
        <v>2</v>
      </c>
      <c r="AF6" s="47">
        <v>2.5</v>
      </c>
      <c r="AG6" s="49">
        <f>IF(OR(AE6&lt;&gt;"",AF6&lt;&gt;""),AE6+AF6,"")</f>
        <v>4.5</v>
      </c>
      <c r="AH6" s="48">
        <f>IF(OR(AE6&lt;&gt;"",AF6&lt;&gt;""),IF(AG6=4,1,IF(AG6&gt;4,2,0)),"")</f>
        <v>2</v>
      </c>
      <c r="AI6" s="60">
        <f>SUM(J6,N6,R6,V6,Z6,AD6,AH6)</f>
        <v>10</v>
      </c>
      <c r="AJ6" s="59">
        <f>SUM(I6,M6,Q6,U6,Y6,AC6,AG6)</f>
        <v>37</v>
      </c>
      <c r="AK6" s="57">
        <f>G6+K6+O6+S6+AA6+AE6+W6</f>
        <v>19</v>
      </c>
      <c r="AL6" s="58">
        <f>H6+L6+P6+T6+AB6+AF6+X6</f>
        <v>18</v>
      </c>
      <c r="AM6" s="43"/>
    </row>
    <row r="7" spans="1:39" ht="18.75" customHeight="1">
      <c r="A7" s="74">
        <v>6</v>
      </c>
      <c r="B7" s="80">
        <v>17</v>
      </c>
      <c r="C7" s="81" t="s">
        <v>43</v>
      </c>
      <c r="D7" s="82">
        <v>1981</v>
      </c>
      <c r="E7" s="83">
        <v>1922</v>
      </c>
      <c r="F7" s="71">
        <f>(D7+E7)/2</f>
        <v>1951.5</v>
      </c>
      <c r="G7" s="46">
        <v>2</v>
      </c>
      <c r="H7" s="47">
        <v>3</v>
      </c>
      <c r="I7" s="56">
        <f>IF(OR(G7&lt;&gt;"",H7&lt;&gt;""),G7+H7,"")</f>
        <v>5</v>
      </c>
      <c r="J7" s="48">
        <f>IF(OR(G7&lt;&gt;"",H7&lt;&gt;""),IF(I7=4,1,IF(I7&gt;4,2,0)),"")</f>
        <v>2</v>
      </c>
      <c r="K7" s="46">
        <v>1.5</v>
      </c>
      <c r="L7" s="47">
        <v>1</v>
      </c>
      <c r="M7" s="49">
        <f>IF(OR(K7&lt;&gt;"",L7&lt;&gt;""),K7+L7,"")</f>
        <v>2.5</v>
      </c>
      <c r="N7" s="48">
        <f>IF(OR(K7&lt;&gt;"",L7&lt;&gt;""),IF(M7=4,1,IF(M7&gt;4,2,0)),"")</f>
        <v>0</v>
      </c>
      <c r="O7" s="46">
        <v>4</v>
      </c>
      <c r="P7" s="47">
        <v>2.5</v>
      </c>
      <c r="Q7" s="49">
        <f>IF(OR(O7&lt;&gt;"",P7&lt;&gt;""),O7+P7,"")</f>
        <v>6.5</v>
      </c>
      <c r="R7" s="48">
        <f>IF(OR(O7&lt;&gt;"",P7&lt;&gt;""),IF(Q7=4,1,IF(Q7&gt;4,2,0)),"")</f>
        <v>2</v>
      </c>
      <c r="S7" s="46">
        <v>2.5</v>
      </c>
      <c r="T7" s="47">
        <v>0</v>
      </c>
      <c r="U7" s="49">
        <f>IF(OR(S7&lt;&gt;"",T7&lt;&gt;""),S7+T7,"")</f>
        <v>2.5</v>
      </c>
      <c r="V7" s="48">
        <f>IF(OR(S7&lt;&gt;"",T7&lt;&gt;""),IF(U7=4,1,IF(U7&gt;4,2,0)),"")</f>
        <v>0</v>
      </c>
      <c r="W7" s="46">
        <v>3</v>
      </c>
      <c r="X7" s="47">
        <v>2</v>
      </c>
      <c r="Y7" s="49">
        <f>IF(OR(W7&lt;&gt;"",X7&lt;&gt;""),W7+X7,"")</f>
        <v>5</v>
      </c>
      <c r="Z7" s="48">
        <f>IF(OR(W7&lt;&gt;"",X7&lt;&gt;""),IF(Y7=4,1,IF(Y7&gt;4,2,0)),"")</f>
        <v>2</v>
      </c>
      <c r="AA7" s="46">
        <v>2</v>
      </c>
      <c r="AB7" s="47">
        <v>2.5</v>
      </c>
      <c r="AC7" s="49">
        <f>IF(OR(AA7&lt;&gt;"",AB7&lt;&gt;""),AA7+AB7,"")</f>
        <v>4.5</v>
      </c>
      <c r="AD7" s="48">
        <f>IF(OR(AA7&lt;&gt;"",AB7&lt;&gt;""),IF(AC7=4,1,IF(AC7&gt;4,2,0)),"")</f>
        <v>2</v>
      </c>
      <c r="AE7" s="46">
        <v>2.5</v>
      </c>
      <c r="AF7" s="47">
        <v>3</v>
      </c>
      <c r="AG7" s="49">
        <f>IF(OR(AE7&lt;&gt;"",AF7&lt;&gt;""),AE7+AF7,"")</f>
        <v>5.5</v>
      </c>
      <c r="AH7" s="48">
        <f>IF(OR(AE7&lt;&gt;"",AF7&lt;&gt;""),IF(AG7=4,1,IF(AG7&gt;4,2,0)),"")</f>
        <v>2</v>
      </c>
      <c r="AI7" s="60">
        <f>SUM(J7,N7,R7,V7,Z7,AD7,AH7)</f>
        <v>10</v>
      </c>
      <c r="AJ7" s="59">
        <f>SUM(I7,M7,Q7,U7,Y7,AC7,AG7)</f>
        <v>31.5</v>
      </c>
      <c r="AK7" s="57">
        <f>G7+K7+O7+S7+AA7+AE7+W7</f>
        <v>17.5</v>
      </c>
      <c r="AL7" s="58">
        <f>H7+L7+P7+T7+AB7+AF7+X7</f>
        <v>14</v>
      </c>
      <c r="AM7" s="43"/>
    </row>
    <row r="8" spans="1:39" ht="18.75" customHeight="1">
      <c r="A8" s="73">
        <v>7</v>
      </c>
      <c r="B8" s="80">
        <v>18</v>
      </c>
      <c r="C8" s="81" t="s">
        <v>38</v>
      </c>
      <c r="D8" s="82">
        <v>2017</v>
      </c>
      <c r="E8" s="83">
        <v>1860</v>
      </c>
      <c r="F8" s="71">
        <f>(D8+E8)/2</f>
        <v>1938.5</v>
      </c>
      <c r="G8" s="46">
        <v>3.5</v>
      </c>
      <c r="H8" s="47">
        <v>4</v>
      </c>
      <c r="I8" s="56">
        <f>IF(OR(G8&lt;&gt;"",H8&lt;&gt;""),G8+H8,"")</f>
        <v>7.5</v>
      </c>
      <c r="J8" s="48">
        <f>IF(OR(G8&lt;&gt;"",H8&lt;&gt;""),IF(I8=4,1,IF(I8&gt;4,2,0)),"")</f>
        <v>2</v>
      </c>
      <c r="K8" s="46">
        <v>3</v>
      </c>
      <c r="L8" s="47">
        <v>1</v>
      </c>
      <c r="M8" s="49">
        <f>IF(OR(K8&lt;&gt;"",L8&lt;&gt;""),K8+L8,"")</f>
        <v>4</v>
      </c>
      <c r="N8" s="48">
        <f>IF(OR(K8&lt;&gt;"",L8&lt;&gt;""),IF(M8=4,1,IF(M8&gt;4,2,0)),"")</f>
        <v>1</v>
      </c>
      <c r="O8" s="46">
        <v>2.5</v>
      </c>
      <c r="P8" s="47">
        <v>0.5</v>
      </c>
      <c r="Q8" s="49">
        <f>IF(OR(O8&lt;&gt;"",P8&lt;&gt;""),O8+P8,"")</f>
        <v>3</v>
      </c>
      <c r="R8" s="48">
        <f>IF(OR(O8&lt;&gt;"",P8&lt;&gt;""),IF(Q8=4,1,IF(Q8&gt;4,2,0)),"")</f>
        <v>0</v>
      </c>
      <c r="S8" s="46">
        <v>1</v>
      </c>
      <c r="T8" s="47">
        <v>1.5</v>
      </c>
      <c r="U8" s="49">
        <f>IF(OR(S8&lt;&gt;"",T8&lt;&gt;""),S8+T8,"")</f>
        <v>2.5</v>
      </c>
      <c r="V8" s="48">
        <f>IF(OR(S8&lt;&gt;"",T8&lt;&gt;""),IF(U8=4,1,IF(U8&gt;4,2,0)),"")</f>
        <v>0</v>
      </c>
      <c r="W8" s="46">
        <v>3</v>
      </c>
      <c r="X8" s="47">
        <v>4</v>
      </c>
      <c r="Y8" s="49">
        <f>IF(OR(W8&lt;&gt;"",X8&lt;&gt;""),W8+X8,"")</f>
        <v>7</v>
      </c>
      <c r="Z8" s="48">
        <f>IF(OR(W8&lt;&gt;"",X8&lt;&gt;""),IF(Y8=4,1,IF(Y8&gt;4,2,0)),"")</f>
        <v>2</v>
      </c>
      <c r="AA8" s="46">
        <v>4</v>
      </c>
      <c r="AB8" s="47">
        <v>3</v>
      </c>
      <c r="AC8" s="49">
        <f>IF(OR(AA8&lt;&gt;"",AB8&lt;&gt;""),AA8+AB8,"")</f>
        <v>7</v>
      </c>
      <c r="AD8" s="48">
        <f>IF(OR(AA8&lt;&gt;"",AB8&lt;&gt;""),IF(AC8=4,1,IF(AC8&gt;4,2,0)),"")</f>
        <v>2</v>
      </c>
      <c r="AE8" s="46">
        <v>3.5</v>
      </c>
      <c r="AF8" s="47">
        <v>1</v>
      </c>
      <c r="AG8" s="49">
        <f>IF(OR(AE8&lt;&gt;"",AF8&lt;&gt;""),AE8+AF8,"")</f>
        <v>4.5</v>
      </c>
      <c r="AH8" s="48">
        <f>IF(OR(AE8&lt;&gt;"",AF8&lt;&gt;""),IF(AG8=4,1,IF(AG8&gt;4,2,0)),"")</f>
        <v>2</v>
      </c>
      <c r="AI8" s="60">
        <f>SUM(J8,N8,R8,V8,Z8,AD8,AH8)</f>
        <v>9</v>
      </c>
      <c r="AJ8" s="59">
        <f>SUM(I8,M8,Q8,U8,Y8,AC8,AG8)</f>
        <v>35.5</v>
      </c>
      <c r="AK8" s="57">
        <f>G8+K8+O8+S8+AA8+AE8+W8</f>
        <v>20.5</v>
      </c>
      <c r="AL8" s="58">
        <f>H8+L8+P8+T8+AB8+AF8+X8</f>
        <v>15</v>
      </c>
      <c r="AM8" s="43"/>
    </row>
    <row r="9" spans="1:39" ht="18.75" customHeight="1">
      <c r="A9" s="74">
        <v>8</v>
      </c>
      <c r="B9" s="80">
        <v>15</v>
      </c>
      <c r="C9" s="81" t="s">
        <v>56</v>
      </c>
      <c r="D9" s="82">
        <v>2096</v>
      </c>
      <c r="E9" s="83">
        <v>1826</v>
      </c>
      <c r="F9" s="71">
        <f>(D9+E9)/2</f>
        <v>1961</v>
      </c>
      <c r="G9" s="46">
        <v>2</v>
      </c>
      <c r="H9" s="47">
        <v>3</v>
      </c>
      <c r="I9" s="56">
        <f>IF(OR(G9&lt;&gt;"",H9&lt;&gt;""),G9+H9,"")</f>
        <v>5</v>
      </c>
      <c r="J9" s="48">
        <f>IF(OR(G9&lt;&gt;"",H9&lt;&gt;""),IF(I9=4,1,IF(I9&gt;4,2,0)),"")</f>
        <v>2</v>
      </c>
      <c r="K9" s="46">
        <v>2</v>
      </c>
      <c r="L9" s="47">
        <v>1</v>
      </c>
      <c r="M9" s="50">
        <f>IF(OR(K9&lt;&gt;"",L9&lt;&gt;""),K9+L9,"")</f>
        <v>3</v>
      </c>
      <c r="N9" s="48">
        <f>IF(OR(K9&lt;&gt;"",L9&lt;&gt;""),IF(M9=4,1,IF(M9&gt;4,2,0)),"")</f>
        <v>0</v>
      </c>
      <c r="O9" s="46">
        <v>3</v>
      </c>
      <c r="P9" s="47">
        <v>3</v>
      </c>
      <c r="Q9" s="50">
        <f>IF(OR(O9&lt;&gt;"",P9&lt;&gt;""),O9+P9,"")</f>
        <v>6</v>
      </c>
      <c r="R9" s="48">
        <f>IF(OR(O9&lt;&gt;"",P9&lt;&gt;""),IF(Q9=4,1,IF(Q9&gt;4,2,0)),"")</f>
        <v>2</v>
      </c>
      <c r="S9" s="46">
        <v>2</v>
      </c>
      <c r="T9" s="47">
        <v>2</v>
      </c>
      <c r="U9" s="50">
        <f>IF(OR(S9&lt;&gt;"",T9&lt;&gt;""),S9+T9,"")</f>
        <v>4</v>
      </c>
      <c r="V9" s="48">
        <f>IF(OR(S9&lt;&gt;"",T9&lt;&gt;""),IF(U9=4,1,IF(U9&gt;4,2,0)),"")</f>
        <v>1</v>
      </c>
      <c r="W9" s="46">
        <v>4</v>
      </c>
      <c r="X9" s="47">
        <v>1</v>
      </c>
      <c r="Y9" s="50">
        <f>IF(OR(W9&lt;&gt;"",X9&lt;&gt;""),W9+X9,"")</f>
        <v>5</v>
      </c>
      <c r="Z9" s="48">
        <f>IF(OR(W9&lt;&gt;"",X9&lt;&gt;""),IF(Y9=4,1,IF(Y9&gt;4,2,0)),"")</f>
        <v>2</v>
      </c>
      <c r="AA9" s="46">
        <v>2.5</v>
      </c>
      <c r="AB9" s="47">
        <v>3</v>
      </c>
      <c r="AC9" s="50">
        <f>IF(OR(AA9&lt;&gt;"",AB9&lt;&gt;""),AA9+AB9,"")</f>
        <v>5.5</v>
      </c>
      <c r="AD9" s="48">
        <f>IF(OR(AA9&lt;&gt;"",AB9&lt;&gt;""),IF(AC9=4,1,IF(AC9&gt;4,2,0)),"")</f>
        <v>2</v>
      </c>
      <c r="AE9" s="46">
        <v>2</v>
      </c>
      <c r="AF9" s="47">
        <v>0.5</v>
      </c>
      <c r="AG9" s="50">
        <f>IF(OR(AE9&lt;&gt;"",AF9&lt;&gt;""),AE9+AF9,"")</f>
        <v>2.5</v>
      </c>
      <c r="AH9" s="48">
        <f>IF(OR(AE9&lt;&gt;"",AF9&lt;&gt;""),IF(AG9=4,1,IF(AG9&gt;4,2,0)),"")</f>
        <v>0</v>
      </c>
      <c r="AI9" s="60">
        <f>SUM(J9,N9,R9,V9,Z9,AD9,AH9)</f>
        <v>9</v>
      </c>
      <c r="AJ9" s="79">
        <f>SUM(I9,M9,Q9,U9,Y9,AC9,AG9)</f>
        <v>31</v>
      </c>
      <c r="AK9" s="51">
        <f>G9+K9+O9+S9+AA9+AE9+W9</f>
        <v>17.5</v>
      </c>
      <c r="AL9" s="52">
        <f>H9+L9+P9+T9+AB9+AF9+X9</f>
        <v>13.5</v>
      </c>
      <c r="AM9" s="43"/>
    </row>
    <row r="10" spans="1:39" ht="18.75" customHeight="1">
      <c r="A10" s="73">
        <v>9</v>
      </c>
      <c r="B10" s="80">
        <v>26</v>
      </c>
      <c r="C10" s="81" t="s">
        <v>31</v>
      </c>
      <c r="D10" s="82">
        <v>1803</v>
      </c>
      <c r="E10" s="83">
        <v>1727</v>
      </c>
      <c r="F10" s="71">
        <f>(D10+E10)/2</f>
        <v>1765</v>
      </c>
      <c r="G10" s="46">
        <v>1</v>
      </c>
      <c r="H10" s="47">
        <v>3</v>
      </c>
      <c r="I10" s="56">
        <f>IF(OR(G10&lt;&gt;"",H10&lt;&gt;""),G10+H10,"")</f>
        <v>4</v>
      </c>
      <c r="J10" s="48">
        <f>IF(OR(G10&lt;&gt;"",H10&lt;&gt;""),IF(I10=4,1,IF(I10&gt;4,2,0)),"")</f>
        <v>1</v>
      </c>
      <c r="K10" s="46">
        <v>4</v>
      </c>
      <c r="L10" s="47">
        <v>3</v>
      </c>
      <c r="M10" s="49">
        <f>IF(OR(K10&lt;&gt;"",L10&lt;&gt;""),K10+L10,"")</f>
        <v>7</v>
      </c>
      <c r="N10" s="48">
        <f>IF(OR(K10&lt;&gt;"",L10&lt;&gt;""),IF(M10=4,1,IF(M10&gt;4,2,0)),"")</f>
        <v>2</v>
      </c>
      <c r="O10" s="46">
        <v>2</v>
      </c>
      <c r="P10" s="47">
        <v>3</v>
      </c>
      <c r="Q10" s="49">
        <f>IF(OR(O10&lt;&gt;"",P10&lt;&gt;""),O10+P10,"")</f>
        <v>5</v>
      </c>
      <c r="R10" s="48">
        <f>IF(OR(O10&lt;&gt;"",P10&lt;&gt;""),IF(Q10=4,1,IF(Q10&gt;4,2,0)),"")</f>
        <v>2</v>
      </c>
      <c r="S10" s="46">
        <v>0</v>
      </c>
      <c r="T10" s="47">
        <v>0.5</v>
      </c>
      <c r="U10" s="49">
        <f>IF(OR(S10&lt;&gt;"",T10&lt;&gt;""),S10+T10,"")</f>
        <v>0.5</v>
      </c>
      <c r="V10" s="48">
        <f>IF(OR(S10&lt;&gt;"",T10&lt;&gt;""),IF(U10=4,1,IF(U10&gt;4,2,0)),"")</f>
        <v>0</v>
      </c>
      <c r="W10" s="46">
        <v>2</v>
      </c>
      <c r="X10" s="47">
        <v>4</v>
      </c>
      <c r="Y10" s="49">
        <f>IF(OR(W10&lt;&gt;"",X10&lt;&gt;""),W10+X10,"")</f>
        <v>6</v>
      </c>
      <c r="Z10" s="48">
        <f>IF(OR(W10&lt;&gt;"",X10&lt;&gt;""),IF(Y10=4,1,IF(Y10&gt;4,2,0)),"")</f>
        <v>2</v>
      </c>
      <c r="AA10" s="46">
        <v>1</v>
      </c>
      <c r="AB10" s="47">
        <v>1.5</v>
      </c>
      <c r="AC10" s="49">
        <f>IF(OR(AA10&lt;&gt;"",AB10&lt;&gt;""),AA10+AB10,"")</f>
        <v>2.5</v>
      </c>
      <c r="AD10" s="48">
        <f>IF(OR(AA10&lt;&gt;"",AB10&lt;&gt;""),IF(AC10=4,1,IF(AC10&gt;4,2,0)),"")</f>
        <v>0</v>
      </c>
      <c r="AE10" s="46">
        <v>1</v>
      </c>
      <c r="AF10" s="47">
        <v>4</v>
      </c>
      <c r="AG10" s="49">
        <f>IF(OR(AE10&lt;&gt;"",AF10&lt;&gt;""),AE10+AF10,"")</f>
        <v>5</v>
      </c>
      <c r="AH10" s="48">
        <f>IF(OR(AE10&lt;&gt;"",AF10&lt;&gt;""),IF(AG10=4,1,IF(AG10&gt;4,2,0)),"")</f>
        <v>2</v>
      </c>
      <c r="AI10" s="60">
        <f>SUM(J10,N10,R10,V10,Z10,AD10,AH10)</f>
        <v>9</v>
      </c>
      <c r="AJ10" s="59">
        <f>SUM(I10,M10,Q10,U10,Y10,AC10,AG10)</f>
        <v>30</v>
      </c>
      <c r="AK10" s="57">
        <f>G10+K10+O10+S10+AA10+AE10+W10</f>
        <v>11</v>
      </c>
      <c r="AL10" s="58">
        <f>H10+L10+P10+T10+AB10+AF10+X10</f>
        <v>19</v>
      </c>
      <c r="AM10" s="43"/>
    </row>
    <row r="11" spans="1:39" ht="18.75" customHeight="1">
      <c r="A11" s="74">
        <v>10</v>
      </c>
      <c r="B11" s="80">
        <v>24</v>
      </c>
      <c r="C11" s="81" t="s">
        <v>36</v>
      </c>
      <c r="D11" s="82">
        <v>1799</v>
      </c>
      <c r="E11" s="83">
        <v>1747</v>
      </c>
      <c r="F11" s="71">
        <f>(D11+E11)/2</f>
        <v>1773</v>
      </c>
      <c r="G11" s="46">
        <v>2</v>
      </c>
      <c r="H11" s="47">
        <v>2.5</v>
      </c>
      <c r="I11" s="56">
        <f>IF(OR(G11&lt;&gt;"",H11&lt;&gt;""),G11+H11,"")</f>
        <v>4.5</v>
      </c>
      <c r="J11" s="48">
        <f>IF(OR(G11&lt;&gt;"",H11&lt;&gt;""),IF(I11=4,1,IF(I11&gt;4,2,0)),"")</f>
        <v>2</v>
      </c>
      <c r="K11" s="46">
        <v>1</v>
      </c>
      <c r="L11" s="47">
        <v>1</v>
      </c>
      <c r="M11" s="49">
        <f>IF(OR(K11&lt;&gt;"",L11&lt;&gt;""),K11+L11,"")</f>
        <v>2</v>
      </c>
      <c r="N11" s="48">
        <f>IF(OR(K11&lt;&gt;"",L11&lt;&gt;""),IF(M11=4,1,IF(M11&gt;4,2,0)),"")</f>
        <v>0</v>
      </c>
      <c r="O11" s="46">
        <v>3</v>
      </c>
      <c r="P11" s="47">
        <v>3</v>
      </c>
      <c r="Q11" s="49">
        <f>IF(OR(O11&lt;&gt;"",P11&lt;&gt;""),O11+P11,"")</f>
        <v>6</v>
      </c>
      <c r="R11" s="48">
        <f>IF(OR(O11&lt;&gt;"",P11&lt;&gt;""),IF(Q11=4,1,IF(Q11&gt;4,2,0)),"")</f>
        <v>2</v>
      </c>
      <c r="S11" s="46">
        <v>1</v>
      </c>
      <c r="T11" s="47">
        <v>3</v>
      </c>
      <c r="U11" s="49">
        <f>IF(OR(S11&lt;&gt;"",T11&lt;&gt;""),S11+T11,"")</f>
        <v>4</v>
      </c>
      <c r="V11" s="48">
        <f>IF(OR(S11&lt;&gt;"",T11&lt;&gt;""),IF(U11=4,1,IF(U11&gt;4,2,0)),"")</f>
        <v>1</v>
      </c>
      <c r="W11" s="46">
        <v>1</v>
      </c>
      <c r="X11" s="47">
        <v>1</v>
      </c>
      <c r="Y11" s="49">
        <f>IF(OR(W11&lt;&gt;"",X11&lt;&gt;""),W11+X11,"")</f>
        <v>2</v>
      </c>
      <c r="Z11" s="48">
        <f>IF(OR(W11&lt;&gt;"",X11&lt;&gt;""),IF(Y11=4,1,IF(Y11&gt;4,2,0)),"")</f>
        <v>0</v>
      </c>
      <c r="AA11" s="46">
        <v>2.5</v>
      </c>
      <c r="AB11" s="47">
        <v>3.5</v>
      </c>
      <c r="AC11" s="49">
        <f>IF(OR(AA11&lt;&gt;"",AB11&lt;&gt;""),AA11+AB11,"")</f>
        <v>6</v>
      </c>
      <c r="AD11" s="48">
        <f>IF(OR(AA11&lt;&gt;"",AB11&lt;&gt;""),IF(AC11=4,1,IF(AC11&gt;4,2,0)),"")</f>
        <v>2</v>
      </c>
      <c r="AE11" s="46">
        <v>2.5</v>
      </c>
      <c r="AF11" s="47">
        <v>2</v>
      </c>
      <c r="AG11" s="49">
        <f>IF(OR(AE11&lt;&gt;"",AF11&lt;&gt;""),AE11+AF11,"")</f>
        <v>4.5</v>
      </c>
      <c r="AH11" s="48">
        <f>IF(OR(AE11&lt;&gt;"",AF11&lt;&gt;""),IF(AG11=4,1,IF(AG11&gt;4,2,0)),"")</f>
        <v>2</v>
      </c>
      <c r="AI11" s="60">
        <f>SUM(J11,N11,R11,V11,Z11,AD11,AH11)</f>
        <v>9</v>
      </c>
      <c r="AJ11" s="59">
        <f>SUM(I11,M11,Q11,U11,Y11,AC11,AG11)</f>
        <v>29</v>
      </c>
      <c r="AK11" s="57">
        <f>G11+K11+O11+S11+AA11+AE11+W11</f>
        <v>13</v>
      </c>
      <c r="AL11" s="58">
        <f>H11+L11+P11+T11+AB11+AF11+X11</f>
        <v>16</v>
      </c>
      <c r="AM11" s="43"/>
    </row>
    <row r="12" spans="1:39" ht="18.75" customHeight="1">
      <c r="A12" s="73">
        <v>11</v>
      </c>
      <c r="B12" s="80">
        <v>5</v>
      </c>
      <c r="C12" s="81" t="s">
        <v>30</v>
      </c>
      <c r="D12" s="82">
        <v>2123</v>
      </c>
      <c r="E12" s="83">
        <v>2058</v>
      </c>
      <c r="F12" s="71">
        <f>(D12+E12)/2</f>
        <v>2090.5</v>
      </c>
      <c r="G12" s="46">
        <v>2.5</v>
      </c>
      <c r="H12" s="47">
        <v>1</v>
      </c>
      <c r="I12" s="56">
        <f>IF(OR(G12&lt;&gt;"",H12&lt;&gt;""),G12+H12,"")</f>
        <v>3.5</v>
      </c>
      <c r="J12" s="48">
        <f>IF(OR(G12&lt;&gt;"",H12&lt;&gt;""),IF(I12=4,1,IF(I12&gt;4,2,0)),"")</f>
        <v>0</v>
      </c>
      <c r="K12" s="46">
        <v>4</v>
      </c>
      <c r="L12" s="47">
        <v>2</v>
      </c>
      <c r="M12" s="49">
        <f>IF(OR(K12&lt;&gt;"",L12&lt;&gt;""),K12+L12,"")</f>
        <v>6</v>
      </c>
      <c r="N12" s="48">
        <f>IF(OR(K12&lt;&gt;"",L12&lt;&gt;""),IF(M12=4,1,IF(M12&gt;4,2,0)),"")</f>
        <v>2</v>
      </c>
      <c r="O12" s="46">
        <v>2</v>
      </c>
      <c r="P12" s="47">
        <v>2.5</v>
      </c>
      <c r="Q12" s="49">
        <f>IF(OR(O12&lt;&gt;"",P12&lt;&gt;""),O12+P12,"")</f>
        <v>4.5</v>
      </c>
      <c r="R12" s="48">
        <f>IF(OR(O12&lt;&gt;"",P12&lt;&gt;""),IF(Q12=4,1,IF(Q12&gt;4,2,0)),"")</f>
        <v>2</v>
      </c>
      <c r="S12" s="46">
        <v>4</v>
      </c>
      <c r="T12" s="47">
        <v>0</v>
      </c>
      <c r="U12" s="49">
        <f>IF(OR(S12&lt;&gt;"",T12&lt;&gt;""),S12+T12,"")</f>
        <v>4</v>
      </c>
      <c r="V12" s="48">
        <f>IF(OR(S12&lt;&gt;"",T12&lt;&gt;""),IF(U12=4,1,IF(U12&gt;4,2,0)),"")</f>
        <v>1</v>
      </c>
      <c r="W12" s="46">
        <v>3</v>
      </c>
      <c r="X12" s="47">
        <v>2</v>
      </c>
      <c r="Y12" s="49">
        <f>IF(OR(W12&lt;&gt;"",X12&lt;&gt;""),W12+X12,"")</f>
        <v>5</v>
      </c>
      <c r="Z12" s="48">
        <f>IF(OR(W12&lt;&gt;"",X12&lt;&gt;""),IF(Y12=4,1,IF(Y12&gt;4,2,0)),"")</f>
        <v>2</v>
      </c>
      <c r="AA12" s="46">
        <v>3</v>
      </c>
      <c r="AB12" s="47">
        <v>2.5</v>
      </c>
      <c r="AC12" s="49">
        <f>IF(OR(AA12&lt;&gt;"",AB12&lt;&gt;""),AA12+AB12,"")</f>
        <v>5.5</v>
      </c>
      <c r="AD12" s="48">
        <f>IF(OR(AA12&lt;&gt;"",AB12&lt;&gt;""),IF(AC12=4,1,IF(AC12&gt;4,2,0)),"")</f>
        <v>2</v>
      </c>
      <c r="AE12" s="46">
        <v>0</v>
      </c>
      <c r="AF12" s="47">
        <v>0</v>
      </c>
      <c r="AG12" s="49">
        <f>IF(OR(AE12&lt;&gt;"",AF12&lt;&gt;""),AE12+AF12,"")</f>
        <v>0</v>
      </c>
      <c r="AH12" s="48">
        <f>IF(OR(AE12&lt;&gt;"",AF12&lt;&gt;""),IF(AG12=4,1,IF(AG12&gt;4,2,0)),"")</f>
        <v>0</v>
      </c>
      <c r="AI12" s="60">
        <f>SUM(J12,N12,R12,V12,Z12,AD12,AH12)</f>
        <v>9</v>
      </c>
      <c r="AJ12" s="59">
        <f>SUM(I12,M12,Q12,U12,Y12,AC12,AG12)</f>
        <v>28.5</v>
      </c>
      <c r="AK12" s="57">
        <f>G12+K12+O12+S12+AA12+AE12+W12</f>
        <v>18.5</v>
      </c>
      <c r="AL12" s="58">
        <f>H12+L12+P12+T12+AB12+AF12+X12</f>
        <v>10</v>
      </c>
      <c r="AM12" s="43"/>
    </row>
    <row r="13" spans="1:39" ht="18.75" customHeight="1">
      <c r="A13" s="74">
        <v>12</v>
      </c>
      <c r="B13" s="80">
        <v>9</v>
      </c>
      <c r="C13" s="81" t="s">
        <v>55</v>
      </c>
      <c r="D13" s="82">
        <v>2025</v>
      </c>
      <c r="E13" s="83">
        <v>2017</v>
      </c>
      <c r="F13" s="71">
        <f>(D13+E13)/2</f>
        <v>2021</v>
      </c>
      <c r="G13" s="46">
        <v>2</v>
      </c>
      <c r="H13" s="47">
        <v>3</v>
      </c>
      <c r="I13" s="56">
        <f>IF(OR(G13&lt;&gt;"",H13&lt;&gt;""),G13+H13,"")</f>
        <v>5</v>
      </c>
      <c r="J13" s="48">
        <f>IF(OR(G13&lt;&gt;"",H13&lt;&gt;""),IF(I13=4,1,IF(I13&gt;4,2,0)),"")</f>
        <v>2</v>
      </c>
      <c r="K13" s="46">
        <v>0.5</v>
      </c>
      <c r="L13" s="47">
        <v>0.5</v>
      </c>
      <c r="M13" s="49">
        <f>IF(OR(K13&lt;&gt;"",L13&lt;&gt;""),K13+L13,"")</f>
        <v>1</v>
      </c>
      <c r="N13" s="48">
        <f>IF(OR(K13&lt;&gt;"",L13&lt;&gt;""),IF(M13=4,1,IF(M13&gt;4,2,0)),"")</f>
        <v>0</v>
      </c>
      <c r="O13" s="46">
        <v>3.5</v>
      </c>
      <c r="P13" s="47">
        <v>4</v>
      </c>
      <c r="Q13" s="49">
        <f>IF(OR(O13&lt;&gt;"",P13&lt;&gt;""),O13+P13,"")</f>
        <v>7.5</v>
      </c>
      <c r="R13" s="48">
        <f>IF(OR(O13&lt;&gt;"",P13&lt;&gt;""),IF(Q13=4,1,IF(Q13&gt;4,2,0)),"")</f>
        <v>2</v>
      </c>
      <c r="S13" s="46">
        <v>3.5</v>
      </c>
      <c r="T13" s="47">
        <v>2</v>
      </c>
      <c r="U13" s="49">
        <f>IF(OR(S13&lt;&gt;"",T13&lt;&gt;""),S13+T13,"")</f>
        <v>5.5</v>
      </c>
      <c r="V13" s="48">
        <f>IF(OR(S13&lt;&gt;"",T13&lt;&gt;""),IF(U13=4,1,IF(U13&gt;4,2,0)),"")</f>
        <v>2</v>
      </c>
      <c r="W13" s="46">
        <v>1</v>
      </c>
      <c r="X13" s="47">
        <v>1</v>
      </c>
      <c r="Y13" s="49">
        <f>IF(OR(W13&lt;&gt;"",X13&lt;&gt;""),W13+X13,"")</f>
        <v>2</v>
      </c>
      <c r="Z13" s="48">
        <f>IF(OR(W13&lt;&gt;"",X13&lt;&gt;""),IF(Y13=4,1,IF(Y13&gt;4,2,0)),"")</f>
        <v>0</v>
      </c>
      <c r="AA13" s="46">
        <v>3</v>
      </c>
      <c r="AB13" s="47">
        <v>3</v>
      </c>
      <c r="AC13" s="49">
        <f>IF(OR(AA13&lt;&gt;"",AB13&lt;&gt;""),AA13+AB13,"")</f>
        <v>6</v>
      </c>
      <c r="AD13" s="48">
        <f>IF(OR(AA13&lt;&gt;"",AB13&lt;&gt;""),IF(AC13=4,1,IF(AC13&gt;4,2,0)),"")</f>
        <v>2</v>
      </c>
      <c r="AE13" s="46">
        <v>1.5</v>
      </c>
      <c r="AF13" s="47">
        <v>2</v>
      </c>
      <c r="AG13" s="49">
        <f>IF(OR(AE13&lt;&gt;"",AF13&lt;&gt;""),AE13+AF13,"")</f>
        <v>3.5</v>
      </c>
      <c r="AH13" s="48">
        <f>IF(OR(AE13&lt;&gt;"",AF13&lt;&gt;""),IF(AG13=4,1,IF(AG13&gt;4,2,0)),"")</f>
        <v>0</v>
      </c>
      <c r="AI13" s="60">
        <f>SUM(J13,N13,R13,V13,Z13,AD13,AH13)</f>
        <v>8</v>
      </c>
      <c r="AJ13" s="59">
        <f>SUM(I13,M13,Q13,U13,Y13,AC13,AG13)</f>
        <v>30.5</v>
      </c>
      <c r="AK13" s="57">
        <f>G13+K13+O13+S13+AA13+AE13+W13</f>
        <v>15</v>
      </c>
      <c r="AL13" s="58">
        <f>H13+L13+P13+T13+AB13+AF13+X13</f>
        <v>15.5</v>
      </c>
      <c r="AM13" s="43"/>
    </row>
    <row r="14" spans="1:39" ht="18.75" customHeight="1">
      <c r="A14" s="73">
        <v>13</v>
      </c>
      <c r="B14" s="80">
        <v>11</v>
      </c>
      <c r="C14" s="81" t="s">
        <v>45</v>
      </c>
      <c r="D14" s="82">
        <v>2007</v>
      </c>
      <c r="E14" s="83">
        <v>1954</v>
      </c>
      <c r="F14" s="71">
        <f>(D14+E14)/2</f>
        <v>1980.5</v>
      </c>
      <c r="G14" s="46">
        <v>2.5</v>
      </c>
      <c r="H14" s="47">
        <v>4</v>
      </c>
      <c r="I14" s="56">
        <f>IF(OR(G14&lt;&gt;"",H14&lt;&gt;""),G14+H14,"")</f>
        <v>6.5</v>
      </c>
      <c r="J14" s="48">
        <f>IF(OR(G14&lt;&gt;"",H14&lt;&gt;""),IF(I14=4,1,IF(I14&gt;4,2,0)),"")</f>
        <v>2</v>
      </c>
      <c r="K14" s="46">
        <v>0.5</v>
      </c>
      <c r="L14" s="47">
        <v>1</v>
      </c>
      <c r="M14" s="49">
        <f>IF(OR(K14&lt;&gt;"",L14&lt;&gt;""),K14+L14,"")</f>
        <v>1.5</v>
      </c>
      <c r="N14" s="48">
        <f>IF(OR(K14&lt;&gt;"",L14&lt;&gt;""),IF(M14=4,1,IF(M14&gt;4,2,0)),"")</f>
        <v>0</v>
      </c>
      <c r="O14" s="46">
        <v>3</v>
      </c>
      <c r="P14" s="47">
        <v>3.5</v>
      </c>
      <c r="Q14" s="49">
        <f>IF(OR(O14&lt;&gt;"",P14&lt;&gt;""),O14+P14,"")</f>
        <v>6.5</v>
      </c>
      <c r="R14" s="48">
        <f>IF(OR(O14&lt;&gt;"",P14&lt;&gt;""),IF(Q14=4,1,IF(Q14&gt;4,2,0)),"")</f>
        <v>2</v>
      </c>
      <c r="S14" s="46">
        <v>1.5</v>
      </c>
      <c r="T14" s="47">
        <v>1</v>
      </c>
      <c r="U14" s="49">
        <f>IF(OR(S14&lt;&gt;"",T14&lt;&gt;""),S14+T14,"")</f>
        <v>2.5</v>
      </c>
      <c r="V14" s="48">
        <f>IF(OR(S14&lt;&gt;"",T14&lt;&gt;""),IF(U14=4,1,IF(U14&gt;4,2,0)),"")</f>
        <v>0</v>
      </c>
      <c r="W14" s="46">
        <v>3</v>
      </c>
      <c r="X14" s="47">
        <v>2</v>
      </c>
      <c r="Y14" s="49">
        <f>IF(OR(W14&lt;&gt;"",X14&lt;&gt;""),W14+X14,"")</f>
        <v>5</v>
      </c>
      <c r="Z14" s="48">
        <f>IF(OR(W14&lt;&gt;"",X14&lt;&gt;""),IF(Y14=4,1,IF(Y14&gt;4,2,0)),"")</f>
        <v>2</v>
      </c>
      <c r="AA14" s="46">
        <v>1</v>
      </c>
      <c r="AB14" s="47">
        <v>1.5</v>
      </c>
      <c r="AC14" s="49">
        <f>IF(OR(AA14&lt;&gt;"",AB14&lt;&gt;""),AA14+AB14,"")</f>
        <v>2.5</v>
      </c>
      <c r="AD14" s="48">
        <f>IF(OR(AA14&lt;&gt;"",AB14&lt;&gt;""),IF(AC14=4,1,IF(AC14&gt;4,2,0)),"")</f>
        <v>0</v>
      </c>
      <c r="AE14" s="46">
        <v>2.5</v>
      </c>
      <c r="AF14" s="47">
        <v>3</v>
      </c>
      <c r="AG14" s="49">
        <f>IF(OR(AE14&lt;&gt;"",AF14&lt;&gt;""),AE14+AF14,"")</f>
        <v>5.5</v>
      </c>
      <c r="AH14" s="48">
        <f>IF(OR(AE14&lt;&gt;"",AF14&lt;&gt;""),IF(AG14=4,1,IF(AG14&gt;4,2,0)),"")</f>
        <v>2</v>
      </c>
      <c r="AI14" s="60">
        <f>SUM(J14,N14,R14,V14,Z14,AD14,AH14)</f>
        <v>8</v>
      </c>
      <c r="AJ14" s="59">
        <f>SUM(I14,M14,Q14,U14,Y14,AC14,AG14)</f>
        <v>30</v>
      </c>
      <c r="AK14" s="57">
        <f>G14+K14+O14+S14+AA14+AE14+W14</f>
        <v>14</v>
      </c>
      <c r="AL14" s="58">
        <f>H14+L14+P14+T14+AB14+AF14+X14</f>
        <v>16</v>
      </c>
      <c r="AM14" s="43"/>
    </row>
    <row r="15" spans="1:39" ht="18.75" customHeight="1">
      <c r="A15" s="74">
        <v>14</v>
      </c>
      <c r="B15" s="80">
        <v>16</v>
      </c>
      <c r="C15" s="81" t="s">
        <v>53</v>
      </c>
      <c r="D15" s="82">
        <v>1940</v>
      </c>
      <c r="E15" s="83">
        <v>1970</v>
      </c>
      <c r="F15" s="71">
        <f>(D15+E15)/2</f>
        <v>1955</v>
      </c>
      <c r="G15" s="46">
        <v>4</v>
      </c>
      <c r="H15" s="47">
        <v>3</v>
      </c>
      <c r="I15" s="56">
        <f>IF(OR(G15&lt;&gt;"",H15&lt;&gt;""),G15+H15,"")</f>
        <v>7</v>
      </c>
      <c r="J15" s="48">
        <f>IF(OR(G15&lt;&gt;"",H15&lt;&gt;""),IF(I15=4,1,IF(I15&gt;4,2,0)),"")</f>
        <v>2</v>
      </c>
      <c r="K15" s="46">
        <v>3</v>
      </c>
      <c r="L15" s="47">
        <v>3</v>
      </c>
      <c r="M15" s="49">
        <f>IF(OR(K15&lt;&gt;"",L15&lt;&gt;""),K15+L15,"")</f>
        <v>6</v>
      </c>
      <c r="N15" s="48">
        <f>IF(OR(K15&lt;&gt;"",L15&lt;&gt;""),IF(M15=4,1,IF(M15&gt;4,2,0)),"")</f>
        <v>2</v>
      </c>
      <c r="O15" s="46">
        <v>0.5</v>
      </c>
      <c r="P15" s="47">
        <v>1</v>
      </c>
      <c r="Q15" s="49">
        <f>IF(OR(O15&lt;&gt;"",P15&lt;&gt;""),O15+P15,"")</f>
        <v>1.5</v>
      </c>
      <c r="R15" s="48">
        <f>IF(OR(O15&lt;&gt;"",P15&lt;&gt;""),IF(Q15=4,1,IF(Q15&gt;4,2,0)),"")</f>
        <v>0</v>
      </c>
      <c r="S15" s="46">
        <v>3</v>
      </c>
      <c r="T15" s="47">
        <v>2.5</v>
      </c>
      <c r="U15" s="49">
        <f>IF(OR(S15&lt;&gt;"",T15&lt;&gt;""),S15+T15,"")</f>
        <v>5.5</v>
      </c>
      <c r="V15" s="48">
        <f>IF(OR(S15&lt;&gt;"",T15&lt;&gt;""),IF(U15=4,1,IF(U15&gt;4,2,0)),"")</f>
        <v>2</v>
      </c>
      <c r="W15" s="46">
        <v>0</v>
      </c>
      <c r="X15" s="47">
        <v>1</v>
      </c>
      <c r="Y15" s="49">
        <f>IF(OR(W15&lt;&gt;"",X15&lt;&gt;""),W15+X15,"")</f>
        <v>1</v>
      </c>
      <c r="Z15" s="48">
        <f>IF(OR(W15&lt;&gt;"",X15&lt;&gt;""),IF(Y15=4,1,IF(Y15&gt;4,2,0)),"")</f>
        <v>0</v>
      </c>
      <c r="AA15" s="46">
        <v>0.5</v>
      </c>
      <c r="AB15" s="47">
        <v>3</v>
      </c>
      <c r="AC15" s="49">
        <f>IF(OR(AA15&lt;&gt;"",AB15&lt;&gt;""),AA15+AB15,"")</f>
        <v>3.5</v>
      </c>
      <c r="AD15" s="48">
        <f>IF(OR(AA15&lt;&gt;"",AB15&lt;&gt;""),IF(AC15=4,1,IF(AC15&gt;4,2,0)),"")</f>
        <v>0</v>
      </c>
      <c r="AE15" s="46">
        <v>2.5</v>
      </c>
      <c r="AF15" s="47">
        <v>2.5</v>
      </c>
      <c r="AG15" s="49">
        <f>IF(OR(AE15&lt;&gt;"",AF15&lt;&gt;""),AE15+AF15,"")</f>
        <v>5</v>
      </c>
      <c r="AH15" s="48">
        <f>IF(OR(AE15&lt;&gt;"",AF15&lt;&gt;""),IF(AG15=4,1,IF(AG15&gt;4,2,0)),"")</f>
        <v>2</v>
      </c>
      <c r="AI15" s="60">
        <f>SUM(J15,N15,R15,V15,Z15,AD15,AH15)</f>
        <v>8</v>
      </c>
      <c r="AJ15" s="59">
        <f>SUM(I15,M15,Q15,U15,Y15,AC15,AG15)</f>
        <v>29.5</v>
      </c>
      <c r="AK15" s="57">
        <f>G15+K15+O15+S15+AA15+AE15+W15</f>
        <v>13.5</v>
      </c>
      <c r="AL15" s="58">
        <f>H15+L15+P15+T15+AB15+AF15+X15</f>
        <v>16</v>
      </c>
      <c r="AM15" s="43"/>
    </row>
    <row r="16" spans="1:39" ht="18.75" customHeight="1">
      <c r="A16" s="73">
        <v>15</v>
      </c>
      <c r="B16" s="80">
        <v>19</v>
      </c>
      <c r="C16" s="81" t="s">
        <v>40</v>
      </c>
      <c r="D16" s="82">
        <v>1985</v>
      </c>
      <c r="E16" s="83">
        <v>1839</v>
      </c>
      <c r="F16" s="71">
        <f>(D16+E16)/2</f>
        <v>1912</v>
      </c>
      <c r="G16" s="46">
        <v>4</v>
      </c>
      <c r="H16" s="47">
        <v>2</v>
      </c>
      <c r="I16" s="56">
        <f>IF(OR(G16&lt;&gt;"",H16&lt;&gt;""),G16+H16,"")</f>
        <v>6</v>
      </c>
      <c r="J16" s="48">
        <f>IF(OR(G16&lt;&gt;"",H16&lt;&gt;""),IF(I16=4,1,IF(I16&gt;4,2,0)),"")</f>
        <v>2</v>
      </c>
      <c r="K16" s="46">
        <v>0</v>
      </c>
      <c r="L16" s="47">
        <v>0</v>
      </c>
      <c r="M16" s="49">
        <f>IF(OR(K16&lt;&gt;"",L16&lt;&gt;""),K16+L16,"")</f>
        <v>0</v>
      </c>
      <c r="N16" s="48">
        <f>IF(OR(K16&lt;&gt;"",L16&lt;&gt;""),IF(M16=4,1,IF(M16&gt;4,2,0)),"")</f>
        <v>0</v>
      </c>
      <c r="O16" s="46">
        <v>4</v>
      </c>
      <c r="P16" s="47">
        <v>2</v>
      </c>
      <c r="Q16" s="49">
        <f>IF(OR(O16&lt;&gt;"",P16&lt;&gt;""),O16+P16,"")</f>
        <v>6</v>
      </c>
      <c r="R16" s="48">
        <f>IF(OR(O16&lt;&gt;"",P16&lt;&gt;""),IF(Q16=4,1,IF(Q16&gt;4,2,0)),"")</f>
        <v>2</v>
      </c>
      <c r="S16" s="46">
        <v>2</v>
      </c>
      <c r="T16" s="47">
        <v>0</v>
      </c>
      <c r="U16" s="49">
        <f>IF(OR(S16&lt;&gt;"",T16&lt;&gt;""),S16+T16,"")</f>
        <v>2</v>
      </c>
      <c r="V16" s="48">
        <f>IF(OR(S16&lt;&gt;"",T16&lt;&gt;""),IF(U16=4,1,IF(U16&gt;4,2,0)),"")</f>
        <v>0</v>
      </c>
      <c r="W16" s="46">
        <v>2.5</v>
      </c>
      <c r="X16" s="47">
        <v>2</v>
      </c>
      <c r="Y16" s="49">
        <f>IF(OR(W16&lt;&gt;"",X16&lt;&gt;""),W16+X16,"")</f>
        <v>4.5</v>
      </c>
      <c r="Z16" s="48">
        <f>IF(OR(W16&lt;&gt;"",X16&lt;&gt;""),IF(Y16=4,1,IF(Y16&gt;4,2,0)),"")</f>
        <v>2</v>
      </c>
      <c r="AA16" s="46">
        <v>3</v>
      </c>
      <c r="AB16" s="47">
        <v>2</v>
      </c>
      <c r="AC16" s="49">
        <f>IF(OR(AA16&lt;&gt;"",AB16&lt;&gt;""),AA16+AB16,"")</f>
        <v>5</v>
      </c>
      <c r="AD16" s="48">
        <f>IF(OR(AA16&lt;&gt;"",AB16&lt;&gt;""),IF(AC16=4,1,IF(AC16&gt;4,2,0)),"")</f>
        <v>2</v>
      </c>
      <c r="AE16" s="46">
        <v>2</v>
      </c>
      <c r="AF16" s="47">
        <v>0.5</v>
      </c>
      <c r="AG16" s="49">
        <f>IF(OR(AE16&lt;&gt;"",AF16&lt;&gt;""),AE16+AF16,"")</f>
        <v>2.5</v>
      </c>
      <c r="AH16" s="48">
        <f>IF(OR(AE16&lt;&gt;"",AF16&lt;&gt;""),IF(AG16=4,1,IF(AG16&gt;4,2,0)),"")</f>
        <v>0</v>
      </c>
      <c r="AI16" s="60">
        <f>SUM(J16,N16,R16,V16,Z16,AD16,AH16)</f>
        <v>8</v>
      </c>
      <c r="AJ16" s="59">
        <f>SUM(I16,M16,Q16,U16,Y16,AC16,AG16)</f>
        <v>26</v>
      </c>
      <c r="AK16" s="57">
        <f>G16+K16+O16+S16+AA16+AE16+W16</f>
        <v>17.5</v>
      </c>
      <c r="AL16" s="58">
        <f>H16+L16+P16+T16+AB16+AF16+X16</f>
        <v>8.5</v>
      </c>
      <c r="AM16" s="43"/>
    </row>
    <row r="17" spans="1:39" ht="18.75" customHeight="1">
      <c r="A17" s="74">
        <v>16</v>
      </c>
      <c r="B17" s="80">
        <v>14</v>
      </c>
      <c r="C17" s="81" t="s">
        <v>24</v>
      </c>
      <c r="D17" s="82">
        <v>1924</v>
      </c>
      <c r="E17" s="83">
        <v>2027</v>
      </c>
      <c r="F17" s="71">
        <f>(D17+E17)/2</f>
        <v>1975.5</v>
      </c>
      <c r="G17" s="46">
        <v>2</v>
      </c>
      <c r="H17" s="47">
        <v>3</v>
      </c>
      <c r="I17" s="56">
        <f>IF(OR(G17&lt;&gt;"",H17&lt;&gt;""),G17+H17,"")</f>
        <v>5</v>
      </c>
      <c r="J17" s="48">
        <f>IF(OR(G17&lt;&gt;"",H17&lt;&gt;""),IF(I17=4,1,IF(I17&gt;4,2,0)),"")</f>
        <v>2</v>
      </c>
      <c r="K17" s="46">
        <v>0.5</v>
      </c>
      <c r="L17" s="47">
        <v>0</v>
      </c>
      <c r="M17" s="49">
        <f>IF(OR(K17&lt;&gt;"",L17&lt;&gt;""),K17+L17,"")</f>
        <v>0.5</v>
      </c>
      <c r="N17" s="48">
        <f>IF(OR(K17&lt;&gt;"",L17&lt;&gt;""),IF(M17=4,1,IF(M17&gt;4,2,0)),"")</f>
        <v>0</v>
      </c>
      <c r="O17" s="46">
        <v>2</v>
      </c>
      <c r="P17" s="47">
        <v>3</v>
      </c>
      <c r="Q17" s="49">
        <f>IF(OR(O17&lt;&gt;"",P17&lt;&gt;""),O17+P17,"")</f>
        <v>5</v>
      </c>
      <c r="R17" s="48">
        <f>IF(OR(O17&lt;&gt;"",P17&lt;&gt;""),IF(Q17=4,1,IF(Q17&gt;4,2,0)),"")</f>
        <v>2</v>
      </c>
      <c r="S17" s="46">
        <v>3</v>
      </c>
      <c r="T17" s="47">
        <v>3</v>
      </c>
      <c r="U17" s="49">
        <f>IF(OR(S17&lt;&gt;"",T17&lt;&gt;""),S17+T17,"")</f>
        <v>6</v>
      </c>
      <c r="V17" s="48">
        <f>IF(OR(S17&lt;&gt;"",T17&lt;&gt;""),IF(U17=4,1,IF(U17&gt;4,2,0)),"")</f>
        <v>2</v>
      </c>
      <c r="W17" s="46">
        <v>0</v>
      </c>
      <c r="X17" s="47">
        <v>1</v>
      </c>
      <c r="Y17" s="49">
        <f>IF(OR(W17&lt;&gt;"",X17&lt;&gt;""),W17+X17,"")</f>
        <v>1</v>
      </c>
      <c r="Z17" s="48">
        <f>IF(OR(W17&lt;&gt;"",X17&lt;&gt;""),IF(Y17=4,1,IF(Y17&gt;4,2,0)),"")</f>
        <v>0</v>
      </c>
      <c r="AA17" s="46">
        <v>0</v>
      </c>
      <c r="AB17" s="47">
        <v>1</v>
      </c>
      <c r="AC17" s="49">
        <f>IF(OR(AA17&lt;&gt;"",AB17&lt;&gt;""),AA17+AB17,"")</f>
        <v>1</v>
      </c>
      <c r="AD17" s="48">
        <f>IF(OR(AA17&lt;&gt;"",AB17&lt;&gt;""),IF(AC17=4,1,IF(AC17&gt;4,2,0)),"")</f>
        <v>0</v>
      </c>
      <c r="AE17" s="76">
        <v>1</v>
      </c>
      <c r="AF17" s="77">
        <v>3.5</v>
      </c>
      <c r="AG17" s="49">
        <f>IF(OR(AE17&lt;&gt;"",AF17&lt;&gt;""),AE17+AF17,"")</f>
        <v>4.5</v>
      </c>
      <c r="AH17" s="48">
        <f>IF(OR(AE17&lt;&gt;"",AF17&lt;&gt;""),IF(AG17=4,1,IF(AG17&gt;4,2,0)),"")</f>
        <v>2</v>
      </c>
      <c r="AI17" s="60">
        <f>SUM(J17,N17,R17,V17,Z17,AD17,AH17)</f>
        <v>8</v>
      </c>
      <c r="AJ17" s="59">
        <f>SUM(I17,M17,Q17,U17,Y17,AC17,AG17)</f>
        <v>23</v>
      </c>
      <c r="AK17" s="57">
        <f>G17+K17+O17+S17+AA17+AE16+W17</f>
        <v>9.5</v>
      </c>
      <c r="AL17" s="58">
        <f>H17+L17+P17+T17+AB17+AF16+X17</f>
        <v>11.5</v>
      </c>
      <c r="AM17" s="43"/>
    </row>
    <row r="18" spans="1:39" ht="18.75" customHeight="1">
      <c r="A18" s="73">
        <v>17</v>
      </c>
      <c r="B18" s="80">
        <v>7</v>
      </c>
      <c r="C18" s="81" t="s">
        <v>29</v>
      </c>
      <c r="D18" s="82">
        <v>2083</v>
      </c>
      <c r="E18" s="83">
        <v>2055</v>
      </c>
      <c r="F18" s="71">
        <f>(D18+E18)/2</f>
        <v>2069</v>
      </c>
      <c r="G18" s="46">
        <v>2</v>
      </c>
      <c r="H18" s="47">
        <v>2</v>
      </c>
      <c r="I18" s="56">
        <f>IF(OR(G18&lt;&gt;"",H18&lt;&gt;""),G18+H18,"")</f>
        <v>4</v>
      </c>
      <c r="J18" s="48">
        <f>IF(OR(G18&lt;&gt;"",H18&lt;&gt;""),IF(I18=4,1,IF(I18&gt;4,2,0)),"")</f>
        <v>1</v>
      </c>
      <c r="K18" s="46">
        <v>0</v>
      </c>
      <c r="L18" s="47">
        <v>2</v>
      </c>
      <c r="M18" s="49">
        <f>IF(OR(K18&lt;&gt;"",L18&lt;&gt;""),K18+L18,"")</f>
        <v>2</v>
      </c>
      <c r="N18" s="48">
        <f>IF(OR(K18&lt;&gt;"",L18&lt;&gt;""),IF(M18=4,1,IF(M18&gt;4,2,0)),"")</f>
        <v>0</v>
      </c>
      <c r="O18" s="46">
        <v>4</v>
      </c>
      <c r="P18" s="47">
        <v>3.5</v>
      </c>
      <c r="Q18" s="49">
        <f>IF(OR(O18&lt;&gt;"",P18&lt;&gt;""),O18+P18,"")</f>
        <v>7.5</v>
      </c>
      <c r="R18" s="48">
        <f>IF(OR(O18&lt;&gt;"",P18&lt;&gt;""),IF(Q18=4,1,IF(Q18&gt;4,2,0)),"")</f>
        <v>2</v>
      </c>
      <c r="S18" s="46">
        <v>3.5</v>
      </c>
      <c r="T18" s="47">
        <v>2</v>
      </c>
      <c r="U18" s="49">
        <f>IF(OR(S18&lt;&gt;"",T18&lt;&gt;""),S18+T18,"")</f>
        <v>5.5</v>
      </c>
      <c r="V18" s="48">
        <f>IF(OR(S18&lt;&gt;"",T18&lt;&gt;""),IF(U18=4,1,IF(U18&gt;4,2,0)),"")</f>
        <v>2</v>
      </c>
      <c r="W18" s="46">
        <v>3</v>
      </c>
      <c r="X18" s="47">
        <v>4</v>
      </c>
      <c r="Y18" s="49">
        <f>IF(OR(W18&lt;&gt;"",X18&lt;&gt;""),W18+X18,"")</f>
        <v>7</v>
      </c>
      <c r="Z18" s="48">
        <f>IF(OR(W18&lt;&gt;"",X18&lt;&gt;""),IF(Y18=4,1,IF(Y18&gt;4,2,0)),"")</f>
        <v>2</v>
      </c>
      <c r="AA18" s="46">
        <v>1</v>
      </c>
      <c r="AB18" s="47">
        <v>1</v>
      </c>
      <c r="AC18" s="49">
        <f>IF(OR(AA18&lt;&gt;"",AB18&lt;&gt;""),AA18+AB18,"")</f>
        <v>2</v>
      </c>
      <c r="AD18" s="48">
        <f>IF(OR(AA18&lt;&gt;"",AB18&lt;&gt;""),IF(AC18=4,1,IF(AC18&gt;4,2,0)),"")</f>
        <v>0</v>
      </c>
      <c r="AE18" s="46">
        <v>2.5</v>
      </c>
      <c r="AF18" s="47">
        <v>1</v>
      </c>
      <c r="AG18" s="49">
        <f>IF(OR(AE18&lt;&gt;"",AF18&lt;&gt;""),AE18+AF18,"")</f>
        <v>3.5</v>
      </c>
      <c r="AH18" s="48">
        <f>IF(OR(AE18&lt;&gt;"",AF18&lt;&gt;""),IF(AG18=4,1,IF(AG18&gt;4,2,0)),"")</f>
        <v>0</v>
      </c>
      <c r="AI18" s="60">
        <f>SUM(J18,N18,R18,V18,Z18,AD18,AH18)</f>
        <v>7</v>
      </c>
      <c r="AJ18" s="59">
        <f>SUM(I18,M18,Q18,U18,Y18,AC18,AG18)</f>
        <v>31.5</v>
      </c>
      <c r="AK18" s="57">
        <f>G18+K18+O18+S18+AA18+AE18+W18</f>
        <v>16</v>
      </c>
      <c r="AL18" s="58">
        <f>H18+L18+P18+T18+AB18+AF18+X18</f>
        <v>15.5</v>
      </c>
      <c r="AM18" s="53"/>
    </row>
    <row r="19" spans="1:39" ht="18.75" customHeight="1">
      <c r="A19" s="74">
        <v>18</v>
      </c>
      <c r="B19" s="80">
        <v>13</v>
      </c>
      <c r="C19" s="81" t="s">
        <v>47</v>
      </c>
      <c r="D19" s="82">
        <v>2179</v>
      </c>
      <c r="E19" s="83">
        <v>1784</v>
      </c>
      <c r="F19" s="71">
        <f>(D19+E19)/2</f>
        <v>1981.5</v>
      </c>
      <c r="G19" s="46">
        <v>4</v>
      </c>
      <c r="H19" s="47">
        <v>3</v>
      </c>
      <c r="I19" s="56">
        <f>IF(OR(G19&lt;&gt;"",H19&lt;&gt;""),G19+H19,"")</f>
        <v>7</v>
      </c>
      <c r="J19" s="48">
        <f>IF(OR(G19&lt;&gt;"",H19&lt;&gt;""),IF(I19=4,1,IF(I19&gt;4,2,0)),"")</f>
        <v>2</v>
      </c>
      <c r="K19" s="46">
        <v>3.5</v>
      </c>
      <c r="L19" s="47">
        <v>2</v>
      </c>
      <c r="M19" s="49">
        <f>IF(OR(K19&lt;&gt;"",L19&lt;&gt;""),K19+L19,"")</f>
        <v>5.5</v>
      </c>
      <c r="N19" s="48">
        <f>IF(OR(K19&lt;&gt;"",L19&lt;&gt;""),IF(M19=4,1,IF(M19&gt;4,2,0)),"")</f>
        <v>2</v>
      </c>
      <c r="O19" s="46">
        <v>0.5</v>
      </c>
      <c r="P19" s="47">
        <v>0.5</v>
      </c>
      <c r="Q19" s="49">
        <f>IF(OR(O19&lt;&gt;"",P19&lt;&gt;""),O19+P19,"")</f>
        <v>1</v>
      </c>
      <c r="R19" s="48">
        <f>IF(OR(O19&lt;&gt;"",P19&lt;&gt;""),IF(Q19=4,1,IF(Q19&gt;4,2,0)),"")</f>
        <v>0</v>
      </c>
      <c r="S19" s="46">
        <v>3</v>
      </c>
      <c r="T19" s="47">
        <v>1</v>
      </c>
      <c r="U19" s="49">
        <f>IF(OR(S19&lt;&gt;"",T19&lt;&gt;""),S19+T19,"")</f>
        <v>4</v>
      </c>
      <c r="V19" s="48">
        <f>IF(OR(S19&lt;&gt;"",T19&lt;&gt;""),IF(U19=4,1,IF(U19&gt;4,2,0)),"")</f>
        <v>1</v>
      </c>
      <c r="W19" s="46">
        <v>3</v>
      </c>
      <c r="X19" s="47">
        <v>0</v>
      </c>
      <c r="Y19" s="49">
        <f>IF(OR(W19&lt;&gt;"",X19&lt;&gt;""),W19+X19,"")</f>
        <v>3</v>
      </c>
      <c r="Z19" s="48">
        <f>IF(OR(W19&lt;&gt;"",X19&lt;&gt;""),IF(Y19=4,1,IF(Y19&gt;4,2,0)),"")</f>
        <v>0</v>
      </c>
      <c r="AA19" s="46">
        <v>4</v>
      </c>
      <c r="AB19" s="47">
        <v>1</v>
      </c>
      <c r="AC19" s="49">
        <f>IF(OR(AA19&lt;&gt;"",AB19&lt;&gt;""),AA19+AB19,"")</f>
        <v>5</v>
      </c>
      <c r="AD19" s="48">
        <f>IF(OR(AA19&lt;&gt;"",AB19&lt;&gt;""),IF(AC19=4,1,IF(AC19&gt;4,2,0)),"")</f>
        <v>2</v>
      </c>
      <c r="AE19" s="46">
        <v>2</v>
      </c>
      <c r="AF19" s="47">
        <v>1.5</v>
      </c>
      <c r="AG19" s="49">
        <f>IF(OR(AE19&lt;&gt;"",AF19&lt;&gt;""),AE19+AF19,"")</f>
        <v>3.5</v>
      </c>
      <c r="AH19" s="48">
        <f>IF(OR(AE19&lt;&gt;"",AF19&lt;&gt;""),IF(AG19=4,1,IF(AG19&gt;4,2,0)),"")</f>
        <v>0</v>
      </c>
      <c r="AI19" s="60">
        <f>SUM(J19,N19,R19,V19,Z19,AD19,AH19)</f>
        <v>7</v>
      </c>
      <c r="AJ19" s="59">
        <f>SUM(I19,M19,Q19,U19,Y19,AC19,AG19)</f>
        <v>29</v>
      </c>
      <c r="AK19" s="57">
        <f>G19+K19+O19+S19+AA19+AE19+W19</f>
        <v>20</v>
      </c>
      <c r="AL19" s="58">
        <f>H19+L19+P19+T19+AB19+AF19+X19</f>
        <v>9</v>
      </c>
      <c r="AM19" s="43"/>
    </row>
    <row r="20" spans="1:39" ht="18.75" customHeight="1">
      <c r="A20" s="73">
        <v>19</v>
      </c>
      <c r="B20" s="80">
        <v>8</v>
      </c>
      <c r="C20" s="81" t="s">
        <v>46</v>
      </c>
      <c r="D20" s="82">
        <v>2057</v>
      </c>
      <c r="E20" s="83">
        <v>2050</v>
      </c>
      <c r="F20" s="71">
        <f>(D20+E20)/2</f>
        <v>2053.5</v>
      </c>
      <c r="G20" s="46">
        <v>3</v>
      </c>
      <c r="H20" s="47">
        <v>2</v>
      </c>
      <c r="I20" s="56">
        <f>IF(OR(G20&lt;&gt;"",H20&lt;&gt;""),G20+H20,"")</f>
        <v>5</v>
      </c>
      <c r="J20" s="48">
        <f>IF(OR(G20&lt;&gt;"",H20&lt;&gt;""),IF(I20=4,1,IF(I20&gt;4,2,0)),"")</f>
        <v>2</v>
      </c>
      <c r="K20" s="46">
        <v>1</v>
      </c>
      <c r="L20" s="47">
        <v>3</v>
      </c>
      <c r="M20" s="49">
        <f>IF(OR(K20&lt;&gt;"",L20&lt;&gt;""),K20+L20,"")</f>
        <v>4</v>
      </c>
      <c r="N20" s="48">
        <f>IF(OR(K20&lt;&gt;"",L20&lt;&gt;""),IF(M20=4,1,IF(M20&gt;4,2,0)),"")</f>
        <v>1</v>
      </c>
      <c r="O20" s="46">
        <v>1.5</v>
      </c>
      <c r="P20" s="47">
        <v>2</v>
      </c>
      <c r="Q20" s="49">
        <f>IF(OR(O20&lt;&gt;"",P20&lt;&gt;""),O20+P20,"")</f>
        <v>3.5</v>
      </c>
      <c r="R20" s="48">
        <f>IF(OR(O20&lt;&gt;"",P20&lt;&gt;""),IF(Q20=4,1,IF(Q20&gt;4,2,0)),"")</f>
        <v>0</v>
      </c>
      <c r="S20" s="46">
        <v>3</v>
      </c>
      <c r="T20" s="47">
        <v>2.5</v>
      </c>
      <c r="U20" s="49">
        <f>IF(OR(S20&lt;&gt;"",T20&lt;&gt;""),S20+T20,"")</f>
        <v>5.5</v>
      </c>
      <c r="V20" s="48">
        <f>IF(OR(S20&lt;&gt;"",T20&lt;&gt;""),IF(U20=4,1,IF(U20&gt;4,2,0)),"")</f>
        <v>2</v>
      </c>
      <c r="W20" s="46">
        <v>1.5</v>
      </c>
      <c r="X20" s="47">
        <v>1.5</v>
      </c>
      <c r="Y20" s="49">
        <f>IF(OR(W20&lt;&gt;"",X20&lt;&gt;""),W20+X20,"")</f>
        <v>3</v>
      </c>
      <c r="Z20" s="48">
        <f>IF(OR(W20&lt;&gt;"",X20&lt;&gt;""),IF(Y20=4,1,IF(Y20&gt;4,2,0)),"")</f>
        <v>0</v>
      </c>
      <c r="AA20" s="46">
        <v>2</v>
      </c>
      <c r="AB20" s="47">
        <v>1</v>
      </c>
      <c r="AC20" s="49">
        <f>IF(OR(AA20&lt;&gt;"",AB20&lt;&gt;""),AA20+AB20,"")</f>
        <v>3</v>
      </c>
      <c r="AD20" s="48">
        <f>IF(OR(AA20&lt;&gt;"",AB20&lt;&gt;""),IF(AC20=4,1,IF(AC20&gt;4,2,0)),"")</f>
        <v>0</v>
      </c>
      <c r="AE20" s="46">
        <v>2</v>
      </c>
      <c r="AF20" s="47">
        <v>3</v>
      </c>
      <c r="AG20" s="49">
        <f>IF(OR(AE20&lt;&gt;"",AF20&lt;&gt;""),AE20+AF20,"")</f>
        <v>5</v>
      </c>
      <c r="AH20" s="48">
        <f>IF(OR(AE20&lt;&gt;"",AF20&lt;&gt;""),IF(AG20=4,1,IF(AG20&gt;4,2,0)),"")</f>
        <v>2</v>
      </c>
      <c r="AI20" s="60">
        <f>SUM(J20,N20,R20,V20,Z20,AD20,AH20)</f>
        <v>7</v>
      </c>
      <c r="AJ20" s="59">
        <f>SUM(I20,M20,Q20,U20,Y20,AC20,AG20)</f>
        <v>29</v>
      </c>
      <c r="AK20" s="57">
        <f>G20+K20+O20+S20+AA20+AE20+W20</f>
        <v>14</v>
      </c>
      <c r="AL20" s="58">
        <f>H20+L20+P20+T20+AB20+AF20+X20</f>
        <v>15</v>
      </c>
      <c r="AM20" s="43"/>
    </row>
    <row r="21" spans="1:39" ht="18.75" customHeight="1">
      <c r="A21" s="74">
        <v>20</v>
      </c>
      <c r="B21" s="80">
        <v>20</v>
      </c>
      <c r="C21" s="81" t="s">
        <v>37</v>
      </c>
      <c r="D21" s="82">
        <v>1925</v>
      </c>
      <c r="E21" s="83">
        <v>1865</v>
      </c>
      <c r="F21" s="71">
        <f>(D21+E21)/2</f>
        <v>1895</v>
      </c>
      <c r="G21" s="46">
        <v>1</v>
      </c>
      <c r="H21" s="47">
        <v>0</v>
      </c>
      <c r="I21" s="56">
        <f>IF(OR(G21&lt;&gt;"",H21&lt;&gt;""),G21+H21,"")</f>
        <v>1</v>
      </c>
      <c r="J21" s="48">
        <f>IF(OR(G21&lt;&gt;"",H21&lt;&gt;""),IF(I21=4,1,IF(I21&gt;4,2,0)),"")</f>
        <v>0</v>
      </c>
      <c r="K21" s="46">
        <v>4</v>
      </c>
      <c r="L21" s="47">
        <v>4</v>
      </c>
      <c r="M21" s="49">
        <f>IF(OR(K21&lt;&gt;"",L21&lt;&gt;""),K21+L21,"")</f>
        <v>8</v>
      </c>
      <c r="N21" s="48">
        <f>IF(OR(K21&lt;&gt;"",L21&lt;&gt;""),IF(M21=4,1,IF(M21&gt;4,2,0)),"")</f>
        <v>2</v>
      </c>
      <c r="O21" s="46">
        <v>2</v>
      </c>
      <c r="P21" s="47">
        <v>0</v>
      </c>
      <c r="Q21" s="49">
        <f>IF(OR(O21&lt;&gt;"",P21&lt;&gt;""),O21+P21,"")</f>
        <v>2</v>
      </c>
      <c r="R21" s="48">
        <f>IF(OR(O21&lt;&gt;"",P21&lt;&gt;""),IF(Q21=4,1,IF(Q21&gt;4,2,0)),"")</f>
        <v>0</v>
      </c>
      <c r="S21" s="46">
        <v>3</v>
      </c>
      <c r="T21" s="47">
        <v>4</v>
      </c>
      <c r="U21" s="49">
        <f>IF(OR(S21&lt;&gt;"",T21&lt;&gt;""),S21+T21,"")</f>
        <v>7</v>
      </c>
      <c r="V21" s="48">
        <f>IF(OR(S21&lt;&gt;"",T21&lt;&gt;""),IF(U21=4,1,IF(U21&gt;4,2,0)),"")</f>
        <v>2</v>
      </c>
      <c r="W21" s="46">
        <v>1</v>
      </c>
      <c r="X21" s="47">
        <v>2</v>
      </c>
      <c r="Y21" s="49">
        <f>IF(OR(W21&lt;&gt;"",X21&lt;&gt;""),W21+X21,"")</f>
        <v>3</v>
      </c>
      <c r="Z21" s="48">
        <f>IF(OR(W21&lt;&gt;"",X21&lt;&gt;""),IF(Y21=4,1,IF(Y21&gt;4,2,0)),"")</f>
        <v>0</v>
      </c>
      <c r="AA21" s="46">
        <v>1.5</v>
      </c>
      <c r="AB21" s="47">
        <v>3</v>
      </c>
      <c r="AC21" s="49">
        <f>IF(OR(AA21&lt;&gt;"",AB21&lt;&gt;""),AA21+AB21,"")</f>
        <v>4.5</v>
      </c>
      <c r="AD21" s="48">
        <f>IF(OR(AA21&lt;&gt;"",AB21&lt;&gt;""),IF(AC21=4,1,IF(AC21&gt;4,2,0)),"")</f>
        <v>2</v>
      </c>
      <c r="AE21" s="46">
        <v>1.5</v>
      </c>
      <c r="AF21" s="47">
        <v>1.5</v>
      </c>
      <c r="AG21" s="49">
        <f>IF(OR(AE21&lt;&gt;"",AF21&lt;&gt;""),AE21+AF21,"")</f>
        <v>3</v>
      </c>
      <c r="AH21" s="48">
        <f>IF(OR(AE21&lt;&gt;"",AF21&lt;&gt;""),IF(AG21=4,1,IF(AG21&gt;4,2,0)),"")</f>
        <v>0</v>
      </c>
      <c r="AI21" s="60">
        <f>SUM(J21,N21,R21,V21,Z21,AD21,AH21)</f>
        <v>6</v>
      </c>
      <c r="AJ21" s="59">
        <f>SUM(I21,M21,Q21,U21,Y21,AC21,AG21)</f>
        <v>28.5</v>
      </c>
      <c r="AK21" s="57">
        <f>G21+K21+O21+S21+AA21+AE21+W21</f>
        <v>14</v>
      </c>
      <c r="AL21" s="58">
        <f>H21+L21+P21+T21+AB21+AF21+X21</f>
        <v>14.5</v>
      </c>
      <c r="AM21" s="43"/>
    </row>
    <row r="22" spans="1:39" ht="18.75" customHeight="1">
      <c r="A22" s="73">
        <v>21</v>
      </c>
      <c r="B22" s="80">
        <v>38</v>
      </c>
      <c r="C22" s="81" t="s">
        <v>23</v>
      </c>
      <c r="D22" s="82">
        <v>1470</v>
      </c>
      <c r="E22" s="83">
        <v>1682</v>
      </c>
      <c r="F22" s="71">
        <f>(D22+E22)/2</f>
        <v>1576</v>
      </c>
      <c r="G22" s="46">
        <v>1</v>
      </c>
      <c r="H22" s="47">
        <v>1</v>
      </c>
      <c r="I22" s="56">
        <f>IF(OR(G22&lt;&gt;"",H22&lt;&gt;""),G22+H22,"")</f>
        <v>2</v>
      </c>
      <c r="J22" s="48">
        <f>IF(OR(G22&lt;&gt;"",H22&lt;&gt;""),IF(I22=4,1,IF(I22&gt;4,2,0)),"")</f>
        <v>0</v>
      </c>
      <c r="K22" s="46">
        <v>1</v>
      </c>
      <c r="L22" s="47">
        <v>2</v>
      </c>
      <c r="M22" s="49">
        <f>IF(OR(K22&lt;&gt;"",L22&lt;&gt;""),K22+L22,"")</f>
        <v>3</v>
      </c>
      <c r="N22" s="48">
        <f>IF(OR(K22&lt;&gt;"",L22&lt;&gt;""),IF(M22=4,1,IF(M22&gt;4,2,0)),"")</f>
        <v>0</v>
      </c>
      <c r="O22" s="46">
        <v>2</v>
      </c>
      <c r="P22" s="47">
        <v>0.5</v>
      </c>
      <c r="Q22" s="49">
        <f>IF(OR(O22&lt;&gt;"",P22&lt;&gt;""),O22+P22,"")</f>
        <v>2.5</v>
      </c>
      <c r="R22" s="48">
        <f>IF(OR(O22&lt;&gt;"",P22&lt;&gt;""),IF(Q22=4,1,IF(Q22&gt;4,2,0)),"")</f>
        <v>0</v>
      </c>
      <c r="S22" s="46">
        <v>3</v>
      </c>
      <c r="T22" s="47">
        <v>4</v>
      </c>
      <c r="U22" s="49">
        <f>IF(OR(S22&lt;&gt;"",T22&lt;&gt;""),S22+T22,"")</f>
        <v>7</v>
      </c>
      <c r="V22" s="48">
        <f>IF(OR(S22&lt;&gt;"",T22&lt;&gt;""),IF(U22=4,1,IF(U22&gt;4,2,0)),"")</f>
        <v>2</v>
      </c>
      <c r="W22" s="46">
        <v>1</v>
      </c>
      <c r="X22" s="47">
        <v>1.5</v>
      </c>
      <c r="Y22" s="49">
        <f>IF(OR(W22&lt;&gt;"",X22&lt;&gt;""),W22+X22,"")</f>
        <v>2.5</v>
      </c>
      <c r="Z22" s="48">
        <f>IF(OR(W22&lt;&gt;"",X22&lt;&gt;""),IF(Y22=4,1,IF(Y22&gt;4,2,0)),"")</f>
        <v>0</v>
      </c>
      <c r="AA22" s="46">
        <v>3</v>
      </c>
      <c r="AB22" s="47">
        <v>3.5</v>
      </c>
      <c r="AC22" s="49">
        <f>IF(OR(AA22&lt;&gt;"",AB22&lt;&gt;""),AA22+AB22,"")</f>
        <v>6.5</v>
      </c>
      <c r="AD22" s="48">
        <f>IF(OR(AA22&lt;&gt;"",AB22&lt;&gt;""),IF(AC22=4,1,IF(AC22&gt;4,2,0)),"")</f>
        <v>2</v>
      </c>
      <c r="AE22" s="46">
        <v>1</v>
      </c>
      <c r="AF22" s="47">
        <v>3.5</v>
      </c>
      <c r="AG22" s="49">
        <f>IF(OR(AE22&lt;&gt;"",AF22&lt;&gt;""),AE22+AF22,"")</f>
        <v>4.5</v>
      </c>
      <c r="AH22" s="48">
        <f>IF(OR(AE22&lt;&gt;"",AF22&lt;&gt;""),IF(AG22=4,1,IF(AG22&gt;4,2,0)),"")</f>
        <v>2</v>
      </c>
      <c r="AI22" s="60">
        <f>SUM(J22,N22,R22,V22,Z22,AD22,AH22)</f>
        <v>6</v>
      </c>
      <c r="AJ22" s="59">
        <f>SUM(I22,M22,Q22,U22,Y22,AC22,AG22)</f>
        <v>28</v>
      </c>
      <c r="AK22" s="57">
        <f>G22+K22+O22+S22+AA22+AE22+W22</f>
        <v>12</v>
      </c>
      <c r="AL22" s="58">
        <f>H22+L22+P22+T22+AB22+AF22+X22</f>
        <v>16</v>
      </c>
      <c r="AM22" s="43"/>
    </row>
    <row r="23" spans="1:39" ht="18.75" customHeight="1">
      <c r="A23" s="74">
        <v>22</v>
      </c>
      <c r="B23" s="80">
        <v>27</v>
      </c>
      <c r="C23" s="81" t="s">
        <v>28</v>
      </c>
      <c r="D23" s="82">
        <v>1813</v>
      </c>
      <c r="E23" s="83">
        <v>1325</v>
      </c>
      <c r="F23" s="71">
        <f>(D23+E23)/2</f>
        <v>1569</v>
      </c>
      <c r="G23" s="46">
        <v>2</v>
      </c>
      <c r="H23" s="47">
        <v>1</v>
      </c>
      <c r="I23" s="56">
        <f>IF(OR(G23&lt;&gt;"",H23&lt;&gt;""),G23+H23,"")</f>
        <v>3</v>
      </c>
      <c r="J23" s="48">
        <f>IF(OR(G23&lt;&gt;"",H23&lt;&gt;""),IF(I23=4,1,IF(I23&gt;4,2,0)),"")</f>
        <v>0</v>
      </c>
      <c r="K23" s="46">
        <v>1</v>
      </c>
      <c r="L23" s="47">
        <v>0</v>
      </c>
      <c r="M23" s="49">
        <f>IF(OR(K23&lt;&gt;"",L23&lt;&gt;""),K23+L23,"")</f>
        <v>1</v>
      </c>
      <c r="N23" s="48">
        <f>IF(OR(K23&lt;&gt;"",L23&lt;&gt;""),IF(M23=4,1,IF(M23&gt;4,2,0)),"")</f>
        <v>0</v>
      </c>
      <c r="O23" s="46">
        <v>4</v>
      </c>
      <c r="P23" s="47">
        <v>1.5</v>
      </c>
      <c r="Q23" s="49">
        <f>IF(OR(O23&lt;&gt;"",P23&lt;&gt;""),O23+P23,"")</f>
        <v>5.5</v>
      </c>
      <c r="R23" s="48">
        <f>IF(OR(O23&lt;&gt;"",P23&lt;&gt;""),IF(Q23=4,1,IF(Q23&gt;4,2,0)),"")</f>
        <v>2</v>
      </c>
      <c r="S23" s="46">
        <v>2.5</v>
      </c>
      <c r="T23" s="47">
        <v>1</v>
      </c>
      <c r="U23" s="49">
        <f>IF(OR(S23&lt;&gt;"",T23&lt;&gt;""),S23+T23,"")</f>
        <v>3.5</v>
      </c>
      <c r="V23" s="48">
        <f>IF(OR(S23&lt;&gt;"",T23&lt;&gt;""),IF(U23=4,1,IF(U23&gt;4,2,0)),"")</f>
        <v>0</v>
      </c>
      <c r="W23" s="46">
        <v>3.5</v>
      </c>
      <c r="X23" s="47">
        <v>2</v>
      </c>
      <c r="Y23" s="49">
        <f>IF(OR(W23&lt;&gt;"",X23&lt;&gt;""),W23+X23,"")</f>
        <v>5.5</v>
      </c>
      <c r="Z23" s="48">
        <f>IF(OR(W23&lt;&gt;"",X23&lt;&gt;""),IF(Y23=4,1,IF(Y23&gt;4,2,0)),"")</f>
        <v>2</v>
      </c>
      <c r="AA23" s="46">
        <v>3</v>
      </c>
      <c r="AB23" s="47">
        <v>2.5</v>
      </c>
      <c r="AC23" s="49">
        <f>IF(OR(AA23&lt;&gt;"",AB23&lt;&gt;""),AA23+AB23,"")</f>
        <v>5.5</v>
      </c>
      <c r="AD23" s="48">
        <f>IF(OR(AA23&lt;&gt;"",AB23&lt;&gt;""),IF(AC23=4,1,IF(AC23&gt;4,2,0)),"")</f>
        <v>2</v>
      </c>
      <c r="AE23" s="46">
        <v>2</v>
      </c>
      <c r="AF23" s="47">
        <v>1</v>
      </c>
      <c r="AG23" s="49">
        <f>IF(OR(AE23&lt;&gt;"",AF23&lt;&gt;""),AE23+AF23,"")</f>
        <v>3</v>
      </c>
      <c r="AH23" s="48">
        <f>IF(OR(AE23&lt;&gt;"",AF23&lt;&gt;""),IF(AG23=4,1,IF(AG23&gt;4,2,0)),"")</f>
        <v>0</v>
      </c>
      <c r="AI23" s="60">
        <f>SUM(J23,N23,R23,V23,Z23,AD23,AH23)</f>
        <v>6</v>
      </c>
      <c r="AJ23" s="59">
        <f>SUM(I23,M23,Q23,U23,Y23,AC23,AG23)</f>
        <v>27</v>
      </c>
      <c r="AK23" s="57">
        <f>G23+K23+O23+S23+AA23+AE23+W23</f>
        <v>18</v>
      </c>
      <c r="AL23" s="58">
        <f>H23+L23+P23+T23+AB23+AF23+X23</f>
        <v>9</v>
      </c>
      <c r="AM23" s="43"/>
    </row>
    <row r="24" spans="1:39" ht="18.75" customHeight="1">
      <c r="A24" s="73">
        <v>23</v>
      </c>
      <c r="B24" s="80">
        <v>36</v>
      </c>
      <c r="C24" s="81" t="s">
        <v>41</v>
      </c>
      <c r="D24" s="82">
        <v>1892</v>
      </c>
      <c r="E24" s="83">
        <v>1000</v>
      </c>
      <c r="F24" s="71">
        <f>(D24+E24)/2</f>
        <v>1446</v>
      </c>
      <c r="G24" s="46">
        <v>2</v>
      </c>
      <c r="H24" s="47">
        <v>1</v>
      </c>
      <c r="I24" s="56">
        <f>IF(OR(G24&lt;&gt;"",H24&lt;&gt;""),G24+H24,"")</f>
        <v>3</v>
      </c>
      <c r="J24" s="48">
        <f>IF(OR(G24&lt;&gt;"",H24&lt;&gt;""),IF(I24=4,1,IF(I24&gt;4,2,0)),"")</f>
        <v>0</v>
      </c>
      <c r="K24" s="46">
        <v>1.5</v>
      </c>
      <c r="L24" s="47">
        <v>2</v>
      </c>
      <c r="M24" s="50">
        <f>IF(OR(K24&lt;&gt;"",L24&lt;&gt;""),K24+L24,"")</f>
        <v>3.5</v>
      </c>
      <c r="N24" s="48">
        <f>IF(OR(K24&lt;&gt;"",L24&lt;&gt;""),IF(M24=4,1,IF(M24&gt;4,2,0)),"")</f>
        <v>0</v>
      </c>
      <c r="O24" s="46">
        <v>0.5</v>
      </c>
      <c r="P24" s="47">
        <v>0</v>
      </c>
      <c r="Q24" s="50">
        <f>IF(OR(O24&lt;&gt;"",P24&lt;&gt;""),O24+P24,"")</f>
        <v>0.5</v>
      </c>
      <c r="R24" s="48">
        <f>IF(OR(O24&lt;&gt;"",P24&lt;&gt;""),IF(Q24=4,1,IF(Q24&gt;4,2,0)),"")</f>
        <v>0</v>
      </c>
      <c r="S24" s="46">
        <v>4</v>
      </c>
      <c r="T24" s="47">
        <v>3</v>
      </c>
      <c r="U24" s="50">
        <f>IF(OR(S24&lt;&gt;"",T24&lt;&gt;""),S24+T24,"")</f>
        <v>7</v>
      </c>
      <c r="V24" s="48">
        <f>IF(OR(S24&lt;&gt;"",T24&lt;&gt;""),IF(U24=4,1,IF(U24&gt;4,2,0)),"")</f>
        <v>2</v>
      </c>
      <c r="W24" s="46">
        <v>2</v>
      </c>
      <c r="X24" s="47">
        <v>2</v>
      </c>
      <c r="Y24" s="49">
        <f>IF(OR(W24&lt;&gt;"",X24&lt;&gt;""),W24+X24,"")</f>
        <v>4</v>
      </c>
      <c r="Z24" s="48">
        <f>IF(OR(W24&lt;&gt;"",X24&lt;&gt;""),IF(Y24=4,1,IF(Y24&gt;4,2,0)),"")</f>
        <v>1</v>
      </c>
      <c r="AA24" s="46">
        <v>1</v>
      </c>
      <c r="AB24" s="47">
        <v>4</v>
      </c>
      <c r="AC24" s="49">
        <f>IF(OR(AA24&lt;&gt;"",AB24&lt;&gt;""),AA24+AB24,"")</f>
        <v>5</v>
      </c>
      <c r="AD24" s="48">
        <f>IF(OR(AA24&lt;&gt;"",AB24&lt;&gt;""),IF(AC24=4,1,IF(AC24&gt;4,2,0)),"")</f>
        <v>2</v>
      </c>
      <c r="AE24" s="46">
        <v>2</v>
      </c>
      <c r="AF24" s="47">
        <v>2</v>
      </c>
      <c r="AG24" s="49">
        <f>IF(OR(AE24&lt;&gt;"",AF24&lt;&gt;""),AE24+AF24,"")</f>
        <v>4</v>
      </c>
      <c r="AH24" s="48">
        <f>IF(OR(AE24&lt;&gt;"",AF24&lt;&gt;""),IF(AG24=4,1,IF(AG24&gt;4,2,0)),"")</f>
        <v>1</v>
      </c>
      <c r="AI24" s="60">
        <f>SUM(J24,N24,R24,V24,Z24,AD24,AH24)</f>
        <v>6</v>
      </c>
      <c r="AJ24" s="79">
        <f>SUM(I24,M24,Q24,U24,Y24,AC24,AG24)</f>
        <v>27</v>
      </c>
      <c r="AK24" s="51">
        <f>G24+K24+O24+S24+AA24+AE24+W24</f>
        <v>13</v>
      </c>
      <c r="AL24" s="52">
        <f>H24+L24+P24+T24+AB24+AF24+X24</f>
        <v>14</v>
      </c>
      <c r="AM24" s="43"/>
    </row>
    <row r="25" spans="1:39" ht="18.75" customHeight="1">
      <c r="A25" s="74">
        <v>24</v>
      </c>
      <c r="B25" s="80">
        <v>28</v>
      </c>
      <c r="C25" s="81" t="s">
        <v>32</v>
      </c>
      <c r="D25" s="82">
        <v>2037</v>
      </c>
      <c r="E25" s="83">
        <v>1418</v>
      </c>
      <c r="F25" s="71">
        <f>(D25+E25)/2</f>
        <v>1727.5</v>
      </c>
      <c r="G25" s="46">
        <v>3</v>
      </c>
      <c r="H25" s="47">
        <v>0</v>
      </c>
      <c r="I25" s="56">
        <f>IF(OR(G25&lt;&gt;"",H25&lt;&gt;""),G25+H25,"")</f>
        <v>3</v>
      </c>
      <c r="J25" s="48">
        <f>IF(OR(G25&lt;&gt;"",H25&lt;&gt;""),IF(I25=4,1,IF(I25&gt;4,2,0)),"")</f>
        <v>0</v>
      </c>
      <c r="K25" s="46">
        <v>3</v>
      </c>
      <c r="L25" s="47">
        <v>0</v>
      </c>
      <c r="M25" s="49">
        <f>IF(OR(K25&lt;&gt;"",L25&lt;&gt;""),K25+L25,"")</f>
        <v>3</v>
      </c>
      <c r="N25" s="48">
        <f>IF(OR(K25&lt;&gt;"",L25&lt;&gt;""),IF(M25=4,1,IF(M25&gt;4,2,0)),"")</f>
        <v>0</v>
      </c>
      <c r="O25" s="46">
        <v>4</v>
      </c>
      <c r="P25" s="47">
        <v>1.5</v>
      </c>
      <c r="Q25" s="49">
        <f>IF(OR(O25&lt;&gt;"",P25&lt;&gt;""),O25+P25,"")</f>
        <v>5.5</v>
      </c>
      <c r="R25" s="48">
        <f>IF(OR(O25&lt;&gt;"",P25&lt;&gt;""),IF(Q25=4,1,IF(Q25&gt;4,2,0)),"")</f>
        <v>2</v>
      </c>
      <c r="S25" s="46">
        <v>1.5</v>
      </c>
      <c r="T25" s="47">
        <v>1</v>
      </c>
      <c r="U25" s="49">
        <f>IF(OR(S25&lt;&gt;"",T25&lt;&gt;""),S25+T25,"")</f>
        <v>2.5</v>
      </c>
      <c r="V25" s="48">
        <f>IF(OR(S25&lt;&gt;"",T25&lt;&gt;""),IF(U25=4,1,IF(U25&gt;4,2,0)),"")</f>
        <v>0</v>
      </c>
      <c r="W25" s="46">
        <v>3</v>
      </c>
      <c r="X25" s="47">
        <v>1</v>
      </c>
      <c r="Y25" s="49">
        <f>IF(OR(W25&lt;&gt;"",X25&lt;&gt;""),W25+X25,"")</f>
        <v>4</v>
      </c>
      <c r="Z25" s="48">
        <f>IF(OR(W25&lt;&gt;"",X25&lt;&gt;""),IF(Y25=4,1,IF(Y25&gt;4,2,0)),"")</f>
        <v>1</v>
      </c>
      <c r="AA25" s="46">
        <v>3.5</v>
      </c>
      <c r="AB25" s="47">
        <v>1.5</v>
      </c>
      <c r="AC25" s="49">
        <f>IF(OR(AA25&lt;&gt;"",AB25&lt;&gt;""),AA25+AB25,"")</f>
        <v>5</v>
      </c>
      <c r="AD25" s="48">
        <f>IF(OR(AA25&lt;&gt;"",AB25&lt;&gt;""),IF(AC25=4,1,IF(AC25&gt;4,2,0)),"")</f>
        <v>2</v>
      </c>
      <c r="AE25" s="46">
        <v>2</v>
      </c>
      <c r="AF25" s="47">
        <v>2</v>
      </c>
      <c r="AG25" s="49">
        <f>IF(OR(AE25&lt;&gt;"",AF25&lt;&gt;""),AE25+AF25,"")</f>
        <v>4</v>
      </c>
      <c r="AH25" s="48">
        <f>IF(OR(AE25&lt;&gt;"",AF25&lt;&gt;""),IF(AG25=4,1,IF(AG25&gt;4,2,0)),"")</f>
        <v>1</v>
      </c>
      <c r="AI25" s="60">
        <f>SUM(J25,N25,R25,V25,Z25,AD25,AH25)</f>
        <v>6</v>
      </c>
      <c r="AJ25" s="59">
        <f>SUM(I25,M25,Q25,U25,Y25,AC25,AG25)</f>
        <v>27</v>
      </c>
      <c r="AK25" s="57">
        <f>G25+K25+O25+S25+AA25+AE25+W25</f>
        <v>20</v>
      </c>
      <c r="AL25" s="58">
        <f>H25+L25+P25+T25+AB25+AF25+X25</f>
        <v>7</v>
      </c>
      <c r="AM25" s="43"/>
    </row>
    <row r="26" spans="1:39" ht="18.75" customHeight="1">
      <c r="A26" s="73">
        <v>25</v>
      </c>
      <c r="B26" s="80">
        <v>21</v>
      </c>
      <c r="C26" s="81" t="s">
        <v>52</v>
      </c>
      <c r="D26" s="82">
        <v>2072</v>
      </c>
      <c r="E26" s="83">
        <v>1684</v>
      </c>
      <c r="F26" s="71">
        <f>(D26+E26)/2</f>
        <v>1878</v>
      </c>
      <c r="G26" s="46">
        <v>0</v>
      </c>
      <c r="H26" s="47">
        <v>0.5</v>
      </c>
      <c r="I26" s="56">
        <f>IF(OR(G26&lt;&gt;"",H26&lt;&gt;""),G26+H26,"")</f>
        <v>0.5</v>
      </c>
      <c r="J26" s="48">
        <f>IF(OR(G26&lt;&gt;"",H26&lt;&gt;""),IF(I26=4,1,IF(I26&gt;4,2,0)),"")</f>
        <v>0</v>
      </c>
      <c r="K26" s="46">
        <v>1</v>
      </c>
      <c r="L26" s="47">
        <v>2</v>
      </c>
      <c r="M26" s="49">
        <f>IF(OR(K26&lt;&gt;"",L26&lt;&gt;""),K26+L26,"")</f>
        <v>3</v>
      </c>
      <c r="N26" s="48">
        <f>IF(OR(K26&lt;&gt;"",L26&lt;&gt;""),IF(M26=4,1,IF(M26&gt;4,2,0)),"")</f>
        <v>0</v>
      </c>
      <c r="O26" s="46">
        <v>4</v>
      </c>
      <c r="P26" s="47">
        <v>2</v>
      </c>
      <c r="Q26" s="49">
        <f>IF(OR(O26&lt;&gt;"",P26&lt;&gt;""),O26+P26,"")</f>
        <v>6</v>
      </c>
      <c r="R26" s="48">
        <f>IF(OR(O26&lt;&gt;"",P26&lt;&gt;""),IF(Q26=4,1,IF(Q26&gt;4,2,0)),"")</f>
        <v>2</v>
      </c>
      <c r="S26" s="46">
        <v>3</v>
      </c>
      <c r="T26" s="47">
        <v>1.5</v>
      </c>
      <c r="U26" s="49">
        <f>IF(OR(S26&lt;&gt;"",T26&lt;&gt;""),S26+T26,"")</f>
        <v>4.5</v>
      </c>
      <c r="V26" s="48">
        <f>IF(OR(S26&lt;&gt;"",T26&lt;&gt;""),IF(U26=4,1,IF(U26&gt;4,2,0)),"")</f>
        <v>2</v>
      </c>
      <c r="W26" s="46">
        <v>1.5</v>
      </c>
      <c r="X26" s="47">
        <v>2</v>
      </c>
      <c r="Y26" s="49">
        <f>IF(OR(W26&lt;&gt;"",X26&lt;&gt;""),W26+X26,"")</f>
        <v>3.5</v>
      </c>
      <c r="Z26" s="48">
        <f>IF(OR(W26&lt;&gt;"",X26&lt;&gt;""),IF(Y26=4,1,IF(Y26&gt;4,2,0)),"")</f>
        <v>0</v>
      </c>
      <c r="AA26" s="46">
        <v>3</v>
      </c>
      <c r="AB26" s="47">
        <v>3.5</v>
      </c>
      <c r="AC26" s="49">
        <f>IF(OR(AA26&lt;&gt;"",AB26&lt;&gt;""),AA26+AB26,"")</f>
        <v>6.5</v>
      </c>
      <c r="AD26" s="48">
        <f>IF(OR(AA26&lt;&gt;"",AB26&lt;&gt;""),IF(AC26=4,1,IF(AC26&gt;4,2,0)),"")</f>
        <v>2</v>
      </c>
      <c r="AE26" s="46">
        <v>1</v>
      </c>
      <c r="AF26" s="47">
        <v>1.5</v>
      </c>
      <c r="AG26" s="49">
        <f>IF(OR(AE26&lt;&gt;"",AF26&lt;&gt;""),AE26+AF26,"")</f>
        <v>2.5</v>
      </c>
      <c r="AH26" s="48">
        <f>IF(OR(AE26&lt;&gt;"",AF26&lt;&gt;""),IF(AG26=4,1,IF(AG26&gt;4,2,0)),"")</f>
        <v>0</v>
      </c>
      <c r="AI26" s="60">
        <f>SUM(J26,N26,R26,V26,Z26,AD26,AH26)</f>
        <v>6</v>
      </c>
      <c r="AJ26" s="59">
        <f>SUM(I26,M26,Q26,U26,Y26,AC26,AG26)</f>
        <v>26.5</v>
      </c>
      <c r="AK26" s="57">
        <f>G26+K26+O26+S26+AA26+AE26+W26</f>
        <v>13.5</v>
      </c>
      <c r="AL26" s="58">
        <f>H26+L26+P26+T26+AB26+AF26+X26</f>
        <v>13</v>
      </c>
      <c r="AM26" s="43"/>
    </row>
    <row r="27" spans="1:39" ht="18.75" customHeight="1">
      <c r="A27" s="74">
        <v>26</v>
      </c>
      <c r="B27" s="80">
        <v>12</v>
      </c>
      <c r="C27" s="81" t="s">
        <v>35</v>
      </c>
      <c r="D27" s="82">
        <v>2071</v>
      </c>
      <c r="E27" s="83">
        <v>1915</v>
      </c>
      <c r="F27" s="71">
        <f>(D27+E27)/2</f>
        <v>1993</v>
      </c>
      <c r="G27" s="46">
        <v>3.5</v>
      </c>
      <c r="H27" s="47">
        <v>2</v>
      </c>
      <c r="I27" s="56">
        <f>IF(OR(G27&lt;&gt;"",H27&lt;&gt;""),G27+H27,"")</f>
        <v>5.5</v>
      </c>
      <c r="J27" s="48">
        <f>IF(OR(G27&lt;&gt;"",H27&lt;&gt;""),IF(I27=4,1,IF(I27&gt;4,2,0)),"")</f>
        <v>2</v>
      </c>
      <c r="K27" s="46">
        <v>0</v>
      </c>
      <c r="L27" s="47">
        <v>1</v>
      </c>
      <c r="M27" s="49">
        <f>IF(OR(K27&lt;&gt;"",L27&lt;&gt;""),K27+L27,"")</f>
        <v>1</v>
      </c>
      <c r="N27" s="48">
        <f>IF(OR(K27&lt;&gt;"",L27&lt;&gt;""),IF(M27=4,1,IF(M27&gt;4,2,0)),"")</f>
        <v>0</v>
      </c>
      <c r="O27" s="46">
        <v>0</v>
      </c>
      <c r="P27" s="47">
        <v>2</v>
      </c>
      <c r="Q27" s="49">
        <f>IF(OR(O27&lt;&gt;"",P27&lt;&gt;""),O27+P27,"")</f>
        <v>2</v>
      </c>
      <c r="R27" s="48">
        <f>IF(OR(O27&lt;&gt;"",P27&lt;&gt;""),IF(Q27=4,1,IF(Q27&gt;4,2,0)),"")</f>
        <v>0</v>
      </c>
      <c r="S27" s="46">
        <v>3</v>
      </c>
      <c r="T27" s="47">
        <v>3</v>
      </c>
      <c r="U27" s="49">
        <f>IF(OR(S27&lt;&gt;"",T27&lt;&gt;""),S27+T27,"")</f>
        <v>6</v>
      </c>
      <c r="V27" s="48">
        <f>IF(OR(S27&lt;&gt;"",T27&lt;&gt;""),IF(U27=4,1,IF(U27&gt;4,2,0)),"")</f>
        <v>2</v>
      </c>
      <c r="W27" s="46">
        <v>1.5</v>
      </c>
      <c r="X27" s="47">
        <v>3</v>
      </c>
      <c r="Y27" s="49">
        <f>IF(OR(W27&lt;&gt;"",X27&lt;&gt;""),W27+X27,"")</f>
        <v>4.5</v>
      </c>
      <c r="Z27" s="48">
        <f>IF(OR(W27&lt;&gt;"",X27&lt;&gt;""),IF(Y27=4,1,IF(Y27&gt;4,2,0)),"")</f>
        <v>2</v>
      </c>
      <c r="AA27" s="46">
        <v>2</v>
      </c>
      <c r="AB27" s="47">
        <v>0</v>
      </c>
      <c r="AC27" s="49">
        <f>IF(OR(AA27&lt;&gt;"",AB27&lt;&gt;""),AA27+AB27,"")</f>
        <v>2</v>
      </c>
      <c r="AD27" s="48">
        <f>IF(OR(AA27&lt;&gt;"",AB27&lt;&gt;""),IF(AC27=4,1,IF(AC27&gt;4,2,0)),"")</f>
        <v>0</v>
      </c>
      <c r="AE27" s="46">
        <v>3</v>
      </c>
      <c r="AF27" s="47">
        <v>0.5</v>
      </c>
      <c r="AG27" s="49">
        <f>IF(OR(AE27&lt;&gt;"",AF27&lt;&gt;""),AE27+AF27,"")</f>
        <v>3.5</v>
      </c>
      <c r="AH27" s="48">
        <f>IF(OR(AE27&lt;&gt;"",AF27&lt;&gt;""),IF(AG27=4,1,IF(AG27&gt;4,2,0)),"")</f>
        <v>0</v>
      </c>
      <c r="AI27" s="60">
        <f>SUM(J27,N27,R27,V27,Z27,AD27,AH27)</f>
        <v>6</v>
      </c>
      <c r="AJ27" s="59">
        <f>SUM(I27,M27,Q27,U27,Y27,AC27,AG27)</f>
        <v>24.5</v>
      </c>
      <c r="AK27" s="57">
        <f>G27+K27+O27+S27+AA27+AE27+W27</f>
        <v>13</v>
      </c>
      <c r="AL27" s="58">
        <f>H27+L27+P27+T27+AB27+AF27+X27</f>
        <v>11.5</v>
      </c>
      <c r="AM27" s="43"/>
    </row>
    <row r="28" spans="1:39" ht="18.75" customHeight="1">
      <c r="A28" s="73">
        <v>27</v>
      </c>
      <c r="B28" s="80">
        <v>31</v>
      </c>
      <c r="C28" s="81" t="s">
        <v>26</v>
      </c>
      <c r="D28" s="82">
        <v>2094</v>
      </c>
      <c r="E28" s="83">
        <v>1276</v>
      </c>
      <c r="F28" s="71">
        <f>(D28+E28)/2</f>
        <v>1685</v>
      </c>
      <c r="G28" s="46">
        <v>2.5</v>
      </c>
      <c r="H28" s="47">
        <v>0</v>
      </c>
      <c r="I28" s="56">
        <f>IF(OR(G28&lt;&gt;"",H28&lt;&gt;""),G28+H28,"")</f>
        <v>2.5</v>
      </c>
      <c r="J28" s="48">
        <f>IF(OR(G28&lt;&gt;"",H28&lt;&gt;""),IF(I28=4,1,IF(I28&gt;4,2,0)),"")</f>
        <v>0</v>
      </c>
      <c r="K28" s="46">
        <v>4</v>
      </c>
      <c r="L28" s="47">
        <v>1</v>
      </c>
      <c r="M28" s="49">
        <f>IF(OR(K28&lt;&gt;"",L28&lt;&gt;""),K28+L28,"")</f>
        <v>5</v>
      </c>
      <c r="N28" s="48">
        <f>IF(OR(K28&lt;&gt;"",L28&lt;&gt;""),IF(M28=4,1,IF(M28&gt;4,2,0)),"")</f>
        <v>2</v>
      </c>
      <c r="O28" s="46">
        <v>4</v>
      </c>
      <c r="P28" s="47">
        <v>1</v>
      </c>
      <c r="Q28" s="49">
        <f>IF(OR(O28&lt;&gt;"",P28&lt;&gt;""),O28+P28,"")</f>
        <v>5</v>
      </c>
      <c r="R28" s="48">
        <f>IF(OR(O28&lt;&gt;"",P28&lt;&gt;""),IF(Q28=4,1,IF(Q28&gt;4,2,0)),"")</f>
        <v>2</v>
      </c>
      <c r="S28" s="46">
        <v>3.5</v>
      </c>
      <c r="T28" s="47">
        <v>1</v>
      </c>
      <c r="U28" s="49">
        <f>IF(OR(S28&lt;&gt;"",T28&lt;&gt;""),S28+T28,"")</f>
        <v>4.5</v>
      </c>
      <c r="V28" s="48">
        <f>IF(OR(S28&lt;&gt;"",T28&lt;&gt;""),IF(U28=4,1,IF(U28&gt;4,2,0)),"")</f>
        <v>2</v>
      </c>
      <c r="W28" s="46">
        <v>0</v>
      </c>
      <c r="X28" s="47">
        <v>0</v>
      </c>
      <c r="Y28" s="49">
        <f>IF(OR(W28&lt;&gt;"",X28&lt;&gt;""),W28+X28,"")</f>
        <v>0</v>
      </c>
      <c r="Z28" s="48">
        <f>IF(OR(W28&lt;&gt;"",X28&lt;&gt;""),IF(Y28=4,1,IF(Y28&gt;4,2,0)),"")</f>
        <v>0</v>
      </c>
      <c r="AA28" s="46">
        <v>3</v>
      </c>
      <c r="AB28" s="47">
        <v>0</v>
      </c>
      <c r="AC28" s="49">
        <f>IF(OR(AA28&lt;&gt;"",AB28&lt;&gt;""),AA28+AB28,"")</f>
        <v>3</v>
      </c>
      <c r="AD28" s="48">
        <f>IF(OR(AA28&lt;&gt;"",AB28&lt;&gt;""),IF(AC28=4,1,IF(AC28&gt;4,2,0)),"")</f>
        <v>0</v>
      </c>
      <c r="AE28" s="46">
        <v>3</v>
      </c>
      <c r="AF28" s="47">
        <v>0</v>
      </c>
      <c r="AG28" s="49">
        <f>IF(OR(AE28&lt;&gt;"",AF28&lt;&gt;""),AE28+AF28,"")</f>
        <v>3</v>
      </c>
      <c r="AH28" s="48">
        <f>IF(OR(AE28&lt;&gt;"",AF28&lt;&gt;""),IF(AG28=4,1,IF(AG28&gt;4,2,0)),"")</f>
        <v>0</v>
      </c>
      <c r="AI28" s="60">
        <f>SUM(J28,N28,R28,V28,Z28,AD28,AH28)</f>
        <v>6</v>
      </c>
      <c r="AJ28" s="59">
        <f>SUM(I28,M28,Q28,U28,Y28,AC28,AG28)</f>
        <v>23</v>
      </c>
      <c r="AK28" s="57">
        <f>G28+K28+O28+S28+AA28+AE28+W28</f>
        <v>20</v>
      </c>
      <c r="AL28" s="58">
        <f>H28+L28+P28+T28+AB28+AF28+X28</f>
        <v>3</v>
      </c>
      <c r="AM28" s="43"/>
    </row>
    <row r="29" spans="1:39" ht="18.75" customHeight="1">
      <c r="A29" s="74">
        <v>28</v>
      </c>
      <c r="B29" s="80">
        <v>22</v>
      </c>
      <c r="C29" s="81" t="s">
        <v>44</v>
      </c>
      <c r="D29" s="82">
        <v>2032</v>
      </c>
      <c r="E29" s="83">
        <v>1617</v>
      </c>
      <c r="F29" s="71">
        <f>(D29+E29)/2</f>
        <v>1824.5</v>
      </c>
      <c r="G29" s="46">
        <v>0.5</v>
      </c>
      <c r="H29" s="47">
        <v>0</v>
      </c>
      <c r="I29" s="56">
        <f>IF(OR(G29&lt;&gt;"",H29&lt;&gt;""),G29+H29,"")</f>
        <v>0.5</v>
      </c>
      <c r="J29" s="48">
        <f>IF(OR(G29&lt;&gt;"",H29&lt;&gt;""),IF(I29=4,1,IF(I29&gt;4,2,0)),"")</f>
        <v>0</v>
      </c>
      <c r="K29" s="46">
        <v>4</v>
      </c>
      <c r="L29" s="47">
        <v>2</v>
      </c>
      <c r="M29" s="49">
        <f>IF(OR(K29&lt;&gt;"",L29&lt;&gt;""),K29+L29,"")</f>
        <v>6</v>
      </c>
      <c r="N29" s="48">
        <f>IF(OR(K29&lt;&gt;"",L29&lt;&gt;""),IF(M29=4,1,IF(M29&gt;4,2,0)),"")</f>
        <v>2</v>
      </c>
      <c r="O29" s="46">
        <v>0.5</v>
      </c>
      <c r="P29" s="47">
        <v>0</v>
      </c>
      <c r="Q29" s="49">
        <f>IF(OR(O29&lt;&gt;"",P29&lt;&gt;""),O29+P29,"")</f>
        <v>0.5</v>
      </c>
      <c r="R29" s="48">
        <f>IF(OR(O29&lt;&gt;"",P29&lt;&gt;""),IF(Q29=4,1,IF(Q29&gt;4,2,0)),"")</f>
        <v>0</v>
      </c>
      <c r="S29" s="46">
        <v>3</v>
      </c>
      <c r="T29" s="47">
        <v>1</v>
      </c>
      <c r="U29" s="49">
        <f>IF(OR(S29&lt;&gt;"",T29&lt;&gt;""),S29+T29,"")</f>
        <v>4</v>
      </c>
      <c r="V29" s="48">
        <f>IF(OR(S29&lt;&gt;"",T29&lt;&gt;""),IF(U29=4,1,IF(U29&gt;4,2,0)),"")</f>
        <v>1</v>
      </c>
      <c r="W29" s="46">
        <v>3.5</v>
      </c>
      <c r="X29" s="47">
        <v>2</v>
      </c>
      <c r="Y29" s="49">
        <f>IF(OR(W29&lt;&gt;"",X29&lt;&gt;""),W29+X29,"")</f>
        <v>5.5</v>
      </c>
      <c r="Z29" s="48">
        <f>IF(OR(W29&lt;&gt;"",X29&lt;&gt;""),IF(Y29=4,1,IF(Y29&gt;4,2,0)),"")</f>
        <v>2</v>
      </c>
      <c r="AA29" s="46">
        <v>1</v>
      </c>
      <c r="AB29" s="47">
        <v>1</v>
      </c>
      <c r="AC29" s="49">
        <f>IF(OR(AA29&lt;&gt;"",AB29&lt;&gt;""),AA29+AB29,"")</f>
        <v>2</v>
      </c>
      <c r="AD29" s="48">
        <f>IF(OR(AA29&lt;&gt;"",AB29&lt;&gt;""),IF(AC29=4,1,IF(AC29&gt;4,2,0)),"")</f>
        <v>0</v>
      </c>
      <c r="AE29" s="46">
        <v>3</v>
      </c>
      <c r="AF29" s="47">
        <v>1</v>
      </c>
      <c r="AG29" s="49">
        <f>IF(OR(AE29&lt;&gt;"",AF29&lt;&gt;""),AE29+AF29,"")</f>
        <v>4</v>
      </c>
      <c r="AH29" s="48">
        <f>IF(OR(AE29&lt;&gt;"",AF29&lt;&gt;""),IF(AG29=4,1,IF(AG29&gt;4,2,0)),"")</f>
        <v>1</v>
      </c>
      <c r="AI29" s="60">
        <f>SUM(J29,N29,R29,V29,Z29,AD29,AH29)</f>
        <v>6</v>
      </c>
      <c r="AJ29" s="59">
        <f>SUM(I29,M29,Q29,U29,Y29,AC29,AG29)</f>
        <v>22.5</v>
      </c>
      <c r="AK29" s="57">
        <f>G29+K29+O29+S29+AA29+AE29+W29</f>
        <v>15.5</v>
      </c>
      <c r="AL29" s="58">
        <f>H29+L29+P29+T29+AB29+AF29+X29</f>
        <v>7</v>
      </c>
      <c r="AM29" s="43"/>
    </row>
    <row r="30" spans="1:39" ht="18.75" customHeight="1">
      <c r="A30" s="73">
        <v>29</v>
      </c>
      <c r="B30" s="80">
        <v>33</v>
      </c>
      <c r="C30" s="81" t="s">
        <v>34</v>
      </c>
      <c r="D30" s="82">
        <v>1750</v>
      </c>
      <c r="E30" s="83">
        <v>1391</v>
      </c>
      <c r="F30" s="71">
        <f>(D30+E30)/2</f>
        <v>1570.5</v>
      </c>
      <c r="G30" s="46">
        <v>1</v>
      </c>
      <c r="H30" s="47">
        <v>2</v>
      </c>
      <c r="I30" s="56">
        <f>IF(OR(G30&lt;&gt;"",H30&lt;&gt;""),G30+H30,"")</f>
        <v>3</v>
      </c>
      <c r="J30" s="48">
        <f>IF(OR(G30&lt;&gt;"",H30&lt;&gt;""),IF(I30=4,1,IF(I30&gt;4,2,0)),"")</f>
        <v>0</v>
      </c>
      <c r="K30" s="46">
        <v>2.5</v>
      </c>
      <c r="L30" s="47">
        <v>2</v>
      </c>
      <c r="M30" s="49">
        <f>IF(OR(K30&lt;&gt;"",L30&lt;&gt;""),K30+L30,"")</f>
        <v>4.5</v>
      </c>
      <c r="N30" s="48">
        <f>IF(OR(K30&lt;&gt;"",L30&lt;&gt;""),IF(M30=4,1,IF(M30&gt;4,2,0)),"")</f>
        <v>2</v>
      </c>
      <c r="O30" s="46">
        <v>1</v>
      </c>
      <c r="P30" s="47">
        <v>0.5</v>
      </c>
      <c r="Q30" s="49">
        <f>IF(OR(O30&lt;&gt;"",P30&lt;&gt;""),O30+P30,"")</f>
        <v>1.5</v>
      </c>
      <c r="R30" s="48">
        <f>IF(OR(O30&lt;&gt;"",P30&lt;&gt;""),IF(Q30=4,1,IF(Q30&gt;4,2,0)),"")</f>
        <v>0</v>
      </c>
      <c r="S30" s="46">
        <v>1</v>
      </c>
      <c r="T30" s="47">
        <v>1</v>
      </c>
      <c r="U30" s="49">
        <f>IF(OR(S30&lt;&gt;"",T30&lt;&gt;""),S30+T30,"")</f>
        <v>2</v>
      </c>
      <c r="V30" s="48">
        <f>IF(OR(S30&lt;&gt;"",T30&lt;&gt;""),IF(U30=4,1,IF(U30&gt;4,2,0)),"")</f>
        <v>0</v>
      </c>
      <c r="W30" s="46">
        <v>2.5</v>
      </c>
      <c r="X30" s="47">
        <v>2.5</v>
      </c>
      <c r="Y30" s="49">
        <f>IF(OR(W30&lt;&gt;"",X30&lt;&gt;""),W30+X30,"")</f>
        <v>5</v>
      </c>
      <c r="Z30" s="48">
        <f>IF(OR(W30&lt;&gt;"",X30&lt;&gt;""),IF(Y30=4,1,IF(Y30&gt;4,2,0)),"")</f>
        <v>2</v>
      </c>
      <c r="AA30" s="46">
        <v>1</v>
      </c>
      <c r="AB30" s="47">
        <v>0.5</v>
      </c>
      <c r="AC30" s="49">
        <f>IF(OR(AA30&lt;&gt;"",AB30&lt;&gt;""),AA30+AB30,"")</f>
        <v>1.5</v>
      </c>
      <c r="AD30" s="48">
        <f>IF(OR(AA30&lt;&gt;"",AB30&lt;&gt;""),IF(AC30=4,1,IF(AC30&gt;4,2,0)),"")</f>
        <v>0</v>
      </c>
      <c r="AE30" s="46">
        <v>2.5</v>
      </c>
      <c r="AF30" s="47">
        <v>2.5</v>
      </c>
      <c r="AG30" s="49">
        <f>IF(OR(AE30&lt;&gt;"",AF30&lt;&gt;""),AE30+AF30,"")</f>
        <v>5</v>
      </c>
      <c r="AH30" s="48">
        <f>IF(OR(AE30&lt;&gt;"",AF30&lt;&gt;""),IF(AG30=4,1,IF(AG30&gt;4,2,0)),"")</f>
        <v>2</v>
      </c>
      <c r="AI30" s="60">
        <f>SUM(J30,N30,R30,V30,Z30,AD30,AH30)</f>
        <v>6</v>
      </c>
      <c r="AJ30" s="59">
        <f>SUM(I30,M30,Q30,U30,Y30,AC30,AG30)</f>
        <v>22.5</v>
      </c>
      <c r="AK30" s="57">
        <f>G30+K30+O30+S30+AA30+AE30+W30</f>
        <v>11.5</v>
      </c>
      <c r="AL30" s="58">
        <f>H30+L30+P30+T30+AB30+AF30+X30</f>
        <v>11</v>
      </c>
      <c r="AM30" s="43"/>
    </row>
    <row r="31" spans="1:39" ht="18.75" customHeight="1">
      <c r="A31" s="74">
        <v>30</v>
      </c>
      <c r="B31" s="80">
        <v>10</v>
      </c>
      <c r="C31" s="81" t="s">
        <v>50</v>
      </c>
      <c r="D31" s="82">
        <v>2007</v>
      </c>
      <c r="E31" s="83">
        <v>2007</v>
      </c>
      <c r="F31" s="71">
        <f>(D31+E31)/2</f>
        <v>2007</v>
      </c>
      <c r="G31" s="46">
        <v>3</v>
      </c>
      <c r="H31" s="47">
        <v>4</v>
      </c>
      <c r="I31" s="56">
        <f>IF(OR(G31&lt;&gt;"",H31&lt;&gt;""),G31+H31,"")</f>
        <v>7</v>
      </c>
      <c r="J31" s="48">
        <f>IF(OR(G31&lt;&gt;"",H31&lt;&gt;""),IF(I31=4,1,IF(I31&gt;4,2,0)),"")</f>
        <v>2</v>
      </c>
      <c r="K31" s="46">
        <v>3</v>
      </c>
      <c r="L31" s="47">
        <v>2</v>
      </c>
      <c r="M31" s="49">
        <f>IF(OR(K31&lt;&gt;"",L31&lt;&gt;""),K31+L31,"")</f>
        <v>5</v>
      </c>
      <c r="N31" s="48">
        <f>IF(OR(K31&lt;&gt;"",L31&lt;&gt;""),IF(M31=4,1,IF(M31&gt;4,2,0)),"")</f>
        <v>2</v>
      </c>
      <c r="O31" s="46">
        <v>0</v>
      </c>
      <c r="P31" s="47">
        <v>0</v>
      </c>
      <c r="Q31" s="49">
        <f>IF(OR(O31&lt;&gt;"",P31&lt;&gt;""),O31+P31,"")</f>
        <v>0</v>
      </c>
      <c r="R31" s="48">
        <f>IF(OR(O31&lt;&gt;"",P31&lt;&gt;""),IF(Q31=4,1,IF(Q31&gt;4,2,0)),"")</f>
        <v>0</v>
      </c>
      <c r="S31" s="46">
        <v>1.5</v>
      </c>
      <c r="T31" s="47">
        <v>2</v>
      </c>
      <c r="U31" s="49">
        <f>IF(OR(S31&lt;&gt;"",T31&lt;&gt;""),S31+T31,"")</f>
        <v>3.5</v>
      </c>
      <c r="V31" s="48">
        <f>IF(OR(S31&lt;&gt;"",T31&lt;&gt;""),IF(U31=4,1,IF(U31&gt;4,2,0)),"")</f>
        <v>0</v>
      </c>
      <c r="W31" s="46">
        <v>2</v>
      </c>
      <c r="X31" s="47">
        <v>1</v>
      </c>
      <c r="Y31" s="49">
        <f>IF(OR(W31&lt;&gt;"",X31&lt;&gt;""),W31+X31,"")</f>
        <v>3</v>
      </c>
      <c r="Z31" s="48">
        <f>IF(OR(W31&lt;&gt;"",X31&lt;&gt;""),IF(Y31=4,1,IF(Y31&gt;4,2,0)),"")</f>
        <v>0</v>
      </c>
      <c r="AA31" s="46">
        <v>2</v>
      </c>
      <c r="AB31" s="47">
        <v>1.5</v>
      </c>
      <c r="AC31" s="49">
        <f>IF(OR(AA31&lt;&gt;"",AB31&lt;&gt;""),AA31+AB31,"")</f>
        <v>3.5</v>
      </c>
      <c r="AD31" s="48">
        <f>IF(OR(AA31&lt;&gt;"",AB31&lt;&gt;""),IF(AC31=4,1,IF(AC31&gt;4,2,0)),"")</f>
        <v>0</v>
      </c>
      <c r="AE31" s="46">
        <v>1</v>
      </c>
      <c r="AF31" s="47">
        <v>3</v>
      </c>
      <c r="AG31" s="49">
        <f>IF(OR(AE31&lt;&gt;"",AF31&lt;&gt;""),AE31+AF31,"")</f>
        <v>4</v>
      </c>
      <c r="AH31" s="48">
        <f>IF(OR(AE31&lt;&gt;"",AF31&lt;&gt;""),IF(AG31=4,1,IF(AG31&gt;4,2,0)),"")</f>
        <v>1</v>
      </c>
      <c r="AI31" s="60">
        <f>SUM(J31,N31,R31,V31,Z31,AD31,AH31)</f>
        <v>5</v>
      </c>
      <c r="AJ31" s="59">
        <f>SUM(I31,M31,Q31,U31,Y31,AC31,AG31)</f>
        <v>26</v>
      </c>
      <c r="AK31" s="57">
        <f>G31+K31+O31+S31+AA31+AE31+W31</f>
        <v>12.5</v>
      </c>
      <c r="AL31" s="58">
        <f>H31+L31+P31+T31+AB31+AF31+X31</f>
        <v>13.5</v>
      </c>
      <c r="AM31" s="43"/>
    </row>
    <row r="32" spans="1:39" ht="18.75" customHeight="1">
      <c r="A32" s="73">
        <v>31</v>
      </c>
      <c r="B32" s="80">
        <v>35</v>
      </c>
      <c r="C32" s="81" t="s">
        <v>39</v>
      </c>
      <c r="D32" s="82">
        <v>1649</v>
      </c>
      <c r="E32" s="83">
        <v>1480</v>
      </c>
      <c r="F32" s="71">
        <f>(D32+E32)/2</f>
        <v>1564.5</v>
      </c>
      <c r="G32" s="46">
        <v>1</v>
      </c>
      <c r="H32" s="47">
        <v>0</v>
      </c>
      <c r="I32" s="56">
        <f>IF(OR(G32&lt;&gt;"",H32&lt;&gt;""),G32+H32,"")</f>
        <v>1</v>
      </c>
      <c r="J32" s="48">
        <f>IF(OR(G32&lt;&gt;"",H32&lt;&gt;""),IF(I32=4,1,IF(I32&gt;4,2,0)),"")</f>
        <v>0</v>
      </c>
      <c r="K32" s="46">
        <v>3</v>
      </c>
      <c r="L32" s="47">
        <v>2</v>
      </c>
      <c r="M32" s="49">
        <f>IF(OR(K32&lt;&gt;"",L32&lt;&gt;""),K32+L32,"")</f>
        <v>5</v>
      </c>
      <c r="N32" s="48">
        <f>IF(OR(K32&lt;&gt;"",L32&lt;&gt;""),IF(M32=4,1,IF(M32&gt;4,2,0)),"")</f>
        <v>2</v>
      </c>
      <c r="O32" s="46">
        <v>0</v>
      </c>
      <c r="P32" s="47">
        <v>2</v>
      </c>
      <c r="Q32" s="49">
        <f>IF(OR(O32&lt;&gt;"",P32&lt;&gt;""),O32+P32,"")</f>
        <v>2</v>
      </c>
      <c r="R32" s="48">
        <f>IF(OR(O32&lt;&gt;"",P32&lt;&gt;""),IF(Q32=4,1,IF(Q32&gt;4,2,0)),"")</f>
        <v>0</v>
      </c>
      <c r="S32" s="46">
        <v>3</v>
      </c>
      <c r="T32" s="47">
        <v>1</v>
      </c>
      <c r="U32" s="49">
        <f>IF(OR(S32&lt;&gt;"",T32&lt;&gt;""),S32+T32,"")</f>
        <v>4</v>
      </c>
      <c r="V32" s="48">
        <f>IF(OR(S32&lt;&gt;"",T32&lt;&gt;""),IF(U32=4,1,IF(U32&gt;4,2,0)),"")</f>
        <v>1</v>
      </c>
      <c r="W32" s="46">
        <v>1</v>
      </c>
      <c r="X32" s="47">
        <v>0</v>
      </c>
      <c r="Y32" s="49">
        <f>IF(OR(W32&lt;&gt;"",X32&lt;&gt;""),W32+X32,"")</f>
        <v>1</v>
      </c>
      <c r="Z32" s="48">
        <f>IF(OR(W32&lt;&gt;"",X32&lt;&gt;""),IF(Y32=4,1,IF(Y32&gt;4,2,0)),"")</f>
        <v>0</v>
      </c>
      <c r="AA32" s="46">
        <v>2</v>
      </c>
      <c r="AB32" s="47">
        <v>1</v>
      </c>
      <c r="AC32" s="49">
        <f>IF(OR(AA32&lt;&gt;"",AB32&lt;&gt;""),AA32+AB32,"")</f>
        <v>3</v>
      </c>
      <c r="AD32" s="48">
        <f>IF(OR(AA32&lt;&gt;"",AB32&lt;&gt;""),IF(AC32=4,1,IF(AC32&gt;4,2,0)),"")</f>
        <v>0</v>
      </c>
      <c r="AE32" s="46">
        <v>2.5</v>
      </c>
      <c r="AF32" s="47">
        <v>3</v>
      </c>
      <c r="AG32" s="49">
        <f>IF(OR(AE32&lt;&gt;"",AF32&lt;&gt;""),AE32+AF32,"")</f>
        <v>5.5</v>
      </c>
      <c r="AH32" s="48">
        <f>IF(OR(AE32&lt;&gt;"",AF32&lt;&gt;""),IF(AG32=4,1,IF(AG32&gt;4,2,0)),"")</f>
        <v>2</v>
      </c>
      <c r="AI32" s="60">
        <f>SUM(J32,N32,R32,V32,Z32,AD32,AH32)</f>
        <v>5</v>
      </c>
      <c r="AJ32" s="59">
        <f>SUM(I32,M32,Q32,U32,Y32,AC32,AG32)</f>
        <v>21.5</v>
      </c>
      <c r="AK32" s="57">
        <f>G32+K32+O32+S32+AA32+AE32+W32</f>
        <v>12.5</v>
      </c>
      <c r="AL32" s="58">
        <f>H32+L32+P32+T32+AB32+AF32+X32</f>
        <v>9</v>
      </c>
      <c r="AM32" s="43"/>
    </row>
    <row r="33" spans="1:39" ht="18.75" customHeight="1">
      <c r="A33" s="74">
        <v>32</v>
      </c>
      <c r="B33" s="80">
        <v>34</v>
      </c>
      <c r="C33" s="81" t="s">
        <v>33</v>
      </c>
      <c r="D33" s="82">
        <v>1856</v>
      </c>
      <c r="E33" s="83">
        <v>1278</v>
      </c>
      <c r="F33" s="71">
        <f>(D33+E33)/2</f>
        <v>1567</v>
      </c>
      <c r="G33" s="46">
        <v>2</v>
      </c>
      <c r="H33" s="47">
        <v>1</v>
      </c>
      <c r="I33" s="56">
        <f>IF(OR(G33&lt;&gt;"",H33&lt;&gt;""),G33+H33,"")</f>
        <v>3</v>
      </c>
      <c r="J33" s="48">
        <f>IF(OR(G33&lt;&gt;"",H33&lt;&gt;""),IF(I33=4,1,IF(I33&gt;4,2,0)),"")</f>
        <v>0</v>
      </c>
      <c r="K33" s="46">
        <v>3</v>
      </c>
      <c r="L33" s="47">
        <v>2</v>
      </c>
      <c r="M33" s="49">
        <f>IF(OR(K33&lt;&gt;"",L33&lt;&gt;""),K33+L33,"")</f>
        <v>5</v>
      </c>
      <c r="N33" s="48">
        <f>IF(OR(K33&lt;&gt;"",L33&lt;&gt;""),IF(M33=4,1,IF(M33&gt;4,2,0)),"")</f>
        <v>2</v>
      </c>
      <c r="O33" s="46">
        <v>1.5</v>
      </c>
      <c r="P33" s="47">
        <v>0</v>
      </c>
      <c r="Q33" s="49">
        <f>IF(OR(O33&lt;&gt;"",P33&lt;&gt;""),O33+P33,"")</f>
        <v>1.5</v>
      </c>
      <c r="R33" s="48">
        <f>IF(OR(O33&lt;&gt;"",P33&lt;&gt;""),IF(Q33=4,1,IF(Q33&gt;4,2,0)),"")</f>
        <v>0</v>
      </c>
      <c r="S33" s="46">
        <v>3.5</v>
      </c>
      <c r="T33" s="47">
        <v>1</v>
      </c>
      <c r="U33" s="49">
        <f>IF(OR(S33&lt;&gt;"",T33&lt;&gt;""),S33+T33,"")</f>
        <v>4.5</v>
      </c>
      <c r="V33" s="48">
        <f>IF(OR(S33&lt;&gt;"",T33&lt;&gt;""),IF(U33=4,1,IF(U33&gt;4,2,0)),"")</f>
        <v>2</v>
      </c>
      <c r="W33" s="46">
        <v>2.5</v>
      </c>
      <c r="X33" s="47">
        <v>1</v>
      </c>
      <c r="Y33" s="49">
        <f>IF(OR(W33&lt;&gt;"",X33&lt;&gt;""),W33+X33,"")</f>
        <v>3.5</v>
      </c>
      <c r="Z33" s="48">
        <f>IF(OR(W33&lt;&gt;"",X33&lt;&gt;""),IF(Y33=4,1,IF(Y33&gt;4,2,0)),"")</f>
        <v>0</v>
      </c>
      <c r="AA33" s="46">
        <v>2.5</v>
      </c>
      <c r="AB33" s="47">
        <v>0</v>
      </c>
      <c r="AC33" s="49">
        <f>IF(OR(AA33&lt;&gt;"",AB33&lt;&gt;""),AA33+AB33,"")</f>
        <v>2.5</v>
      </c>
      <c r="AD33" s="48">
        <f>IF(OR(AA33&lt;&gt;"",AB33&lt;&gt;""),IF(AC33=4,1,IF(AC33&gt;4,2,0)),"")</f>
        <v>0</v>
      </c>
      <c r="AE33" s="46">
        <v>2</v>
      </c>
      <c r="AF33" s="47">
        <v>1.5</v>
      </c>
      <c r="AG33" s="49">
        <f>IF(OR(AE33&lt;&gt;"",AF33&lt;&gt;""),AE33+AF33,"")</f>
        <v>3.5</v>
      </c>
      <c r="AH33" s="48">
        <f>IF(OR(AE33&lt;&gt;"",AF33&lt;&gt;""),IF(AG33=4,1,IF(AG33&gt;4,2,0)),"")</f>
        <v>0</v>
      </c>
      <c r="AI33" s="60">
        <f>SUM(J33,N33,R33,V33,Z33,AD33,AH33)</f>
        <v>4</v>
      </c>
      <c r="AJ33" s="59">
        <f>SUM(I33,M33,Q33,U33,Y33,AC33,AG33)</f>
        <v>23.5</v>
      </c>
      <c r="AK33" s="57">
        <f>G33+K33+O33+S33+AA33+AE33+W33</f>
        <v>17</v>
      </c>
      <c r="AL33" s="58">
        <f>H33+L33+P33+T33+AB33+AF33+X33</f>
        <v>6.5</v>
      </c>
      <c r="AM33" s="43"/>
    </row>
    <row r="34" spans="1:39" ht="18.75" customHeight="1">
      <c r="A34" s="73">
        <v>33</v>
      </c>
      <c r="B34" s="80">
        <v>37</v>
      </c>
      <c r="C34" s="81" t="s">
        <v>58</v>
      </c>
      <c r="D34" s="82">
        <v>1000</v>
      </c>
      <c r="E34" s="83">
        <v>1800</v>
      </c>
      <c r="F34" s="71">
        <f>(D34+E34)/2</f>
        <v>1400</v>
      </c>
      <c r="G34" s="46">
        <v>0.5</v>
      </c>
      <c r="H34" s="47">
        <v>0</v>
      </c>
      <c r="I34" s="56">
        <f>IF(OR(G34&lt;&gt;"",H34&lt;&gt;""),G34+H34,"")</f>
        <v>0.5</v>
      </c>
      <c r="J34" s="48">
        <f>IF(OR(G34&lt;&gt;"",H34&lt;&gt;""),IF(I34=4,1,IF(I34&gt;4,2,0)),"")</f>
        <v>0</v>
      </c>
      <c r="K34" s="46">
        <v>3</v>
      </c>
      <c r="L34" s="47">
        <v>3.5</v>
      </c>
      <c r="M34" s="49">
        <f>IF(OR(K34&lt;&gt;"",L34&lt;&gt;""),K34+L34,"")</f>
        <v>6.5</v>
      </c>
      <c r="N34" s="48">
        <f>IF(OR(K34&lt;&gt;"",L34&lt;&gt;""),IF(M34=4,1,IF(M34&gt;4,2,0)),"")</f>
        <v>2</v>
      </c>
      <c r="O34" s="46">
        <v>2</v>
      </c>
      <c r="P34" s="47">
        <v>1</v>
      </c>
      <c r="Q34" s="49">
        <f>IF(OR(O34&lt;&gt;"",P34&lt;&gt;""),O34+P34,"")</f>
        <v>3</v>
      </c>
      <c r="R34" s="48">
        <f>IF(OR(O34&lt;&gt;"",P34&lt;&gt;""),IF(Q34=4,1,IF(Q34&gt;4,2,0)),"")</f>
        <v>0</v>
      </c>
      <c r="S34" s="46">
        <v>0</v>
      </c>
      <c r="T34" s="47">
        <v>1</v>
      </c>
      <c r="U34" s="49">
        <f>IF(OR(S34&lt;&gt;"",T34&lt;&gt;""),S34+T34,"")</f>
        <v>1</v>
      </c>
      <c r="V34" s="48">
        <f>IF(OR(S34&lt;&gt;"",T34&lt;&gt;""),IF(U34=4,1,IF(U34&gt;4,2,0)),"")</f>
        <v>0</v>
      </c>
      <c r="W34" s="46">
        <v>0.5</v>
      </c>
      <c r="X34" s="47">
        <v>2.5</v>
      </c>
      <c r="Y34" s="49">
        <f>IF(OR(W34&lt;&gt;"",X34&lt;&gt;""),W34+X34,"")</f>
        <v>3</v>
      </c>
      <c r="Z34" s="48">
        <f>IF(OR(W34&lt;&gt;"",X34&lt;&gt;""),IF(Y34=4,1,IF(Y34&gt;4,2,0)),"")</f>
        <v>0</v>
      </c>
      <c r="AA34" s="46">
        <v>1</v>
      </c>
      <c r="AB34" s="47">
        <v>2.5</v>
      </c>
      <c r="AC34" s="49">
        <f>IF(OR(AA34&lt;&gt;"",AB34&lt;&gt;""),AA34+AB34,"")</f>
        <v>3.5</v>
      </c>
      <c r="AD34" s="48">
        <f>IF(OR(AA34&lt;&gt;"",AB34&lt;&gt;""),IF(AC34=4,1,IF(AC34&gt;4,2,0)),"")</f>
        <v>0</v>
      </c>
      <c r="AE34" s="46">
        <v>3</v>
      </c>
      <c r="AF34" s="47">
        <v>2</v>
      </c>
      <c r="AG34" s="49">
        <f>IF(OR(AE34&lt;&gt;"",AF34&lt;&gt;""),AE34+AF34,"")</f>
        <v>5</v>
      </c>
      <c r="AH34" s="48">
        <f>IF(OR(AE34&lt;&gt;"",AF34&lt;&gt;""),IF(AG34=4,1,IF(AG34&gt;4,2,0)),"")</f>
        <v>2</v>
      </c>
      <c r="AI34" s="60">
        <f>SUM(J34,N34,R34,V34,Z34,AD34,AH34)</f>
        <v>4</v>
      </c>
      <c r="AJ34" s="59">
        <f>SUM(I34,M34,Q34,U34,Y34,AC34,AG34)</f>
        <v>22.5</v>
      </c>
      <c r="AK34" s="57">
        <f>G34+K34+O34+S34+AA34+AE34+W34</f>
        <v>10</v>
      </c>
      <c r="AL34" s="58">
        <f>H34+L34+P34+T34+AB34+AF34+X34</f>
        <v>12.5</v>
      </c>
      <c r="AM34" s="43"/>
    </row>
    <row r="35" spans="1:39" ht="18.75" customHeight="1">
      <c r="A35" s="74">
        <v>34</v>
      </c>
      <c r="B35" s="80">
        <v>29</v>
      </c>
      <c r="C35" s="81" t="s">
        <v>42</v>
      </c>
      <c r="D35" s="82">
        <v>1725</v>
      </c>
      <c r="E35" s="83">
        <v>1680</v>
      </c>
      <c r="F35" s="71">
        <f>(D35+E35)/2</f>
        <v>1702.5</v>
      </c>
      <c r="G35" s="46">
        <v>1</v>
      </c>
      <c r="H35" s="47">
        <v>0</v>
      </c>
      <c r="I35" s="56">
        <f>IF(OR(G35&lt;&gt;"",H35&lt;&gt;""),G35+H35,"")</f>
        <v>1</v>
      </c>
      <c r="J35" s="48">
        <f>IF(OR(G35&lt;&gt;"",H35&lt;&gt;""),IF(I35=4,1,IF(I35&gt;4,2,0)),"")</f>
        <v>0</v>
      </c>
      <c r="K35" s="46">
        <v>3</v>
      </c>
      <c r="L35" s="47">
        <v>2</v>
      </c>
      <c r="M35" s="49">
        <f>IF(OR(K35&lt;&gt;"",L35&lt;&gt;""),K35+L35,"")</f>
        <v>5</v>
      </c>
      <c r="N35" s="48">
        <f>IF(OR(K35&lt;&gt;"",L35&lt;&gt;""),IF(M35=4,1,IF(M35&gt;4,2,0)),"")</f>
        <v>2</v>
      </c>
      <c r="O35" s="46">
        <v>1.5</v>
      </c>
      <c r="P35" s="47">
        <v>1.5</v>
      </c>
      <c r="Q35" s="49">
        <f>IF(OR(O35&lt;&gt;"",P35&lt;&gt;""),O35+P35,"")</f>
        <v>3</v>
      </c>
      <c r="R35" s="48">
        <f>IF(OR(O35&lt;&gt;"",P35&lt;&gt;""),IF(Q35=4,1,IF(Q35&gt;4,2,0)),"")</f>
        <v>0</v>
      </c>
      <c r="S35" s="46">
        <v>2.5</v>
      </c>
      <c r="T35" s="47">
        <v>1</v>
      </c>
      <c r="U35" s="49">
        <f>IF(OR(S35&lt;&gt;"",T35&lt;&gt;""),S35+T35,"")</f>
        <v>3.5</v>
      </c>
      <c r="V35" s="48">
        <f>IF(OR(S35&lt;&gt;"",T35&lt;&gt;""),IF(U35=4,1,IF(U35&gt;4,2,0)),"")</f>
        <v>0</v>
      </c>
      <c r="W35" s="46">
        <v>2</v>
      </c>
      <c r="X35" s="47">
        <v>1.5</v>
      </c>
      <c r="Y35" s="49">
        <f>IF(OR(W35&lt;&gt;"",X35&lt;&gt;""),W35+X35,"")</f>
        <v>3.5</v>
      </c>
      <c r="Z35" s="48">
        <f>IF(OR(W35&lt;&gt;"",X35&lt;&gt;""),IF(Y35=4,1,IF(Y35&gt;4,2,0)),"")</f>
        <v>0</v>
      </c>
      <c r="AA35" s="46">
        <v>1</v>
      </c>
      <c r="AB35" s="47">
        <v>0.5</v>
      </c>
      <c r="AC35" s="49">
        <f>IF(OR(AA35&lt;&gt;"",AB35&lt;&gt;""),AA35+AB35,"")</f>
        <v>1.5</v>
      </c>
      <c r="AD35" s="48">
        <f>IF(OR(AA35&lt;&gt;"",AB35&lt;&gt;""),IF(AC35=4,1,IF(AC35&gt;4,2,0)),"")</f>
        <v>0</v>
      </c>
      <c r="AE35" s="46">
        <v>3</v>
      </c>
      <c r="AF35" s="47">
        <v>1.5</v>
      </c>
      <c r="AG35" s="49">
        <f>IF(OR(AE35&lt;&gt;"",AF35&lt;&gt;""),AE35+AF35,"")</f>
        <v>4.5</v>
      </c>
      <c r="AH35" s="48">
        <f>IF(OR(AE35&lt;&gt;"",AF35&lt;&gt;""),IF(AG35=4,1,IF(AG35&gt;4,2,0)),"")</f>
        <v>2</v>
      </c>
      <c r="AI35" s="60">
        <f>SUM(J35,N35,R35,V35,Z35,AD35,AH35)</f>
        <v>4</v>
      </c>
      <c r="AJ35" s="59">
        <f>SUM(I35,M35,Q35,U35,Y35,AC35,AG35)</f>
        <v>22</v>
      </c>
      <c r="AK35" s="57">
        <f>G35+K35+O35+S35+AA35+AE35+W35</f>
        <v>14</v>
      </c>
      <c r="AL35" s="58">
        <f>H35+L35+P35+T35+AB35+AF35+X35</f>
        <v>8</v>
      </c>
      <c r="AM35" s="43"/>
    </row>
    <row r="36" spans="1:39" ht="18.75" customHeight="1">
      <c r="A36" s="73">
        <v>35</v>
      </c>
      <c r="B36" s="80">
        <v>23</v>
      </c>
      <c r="C36" s="81" t="s">
        <v>21</v>
      </c>
      <c r="D36" s="82">
        <v>1887</v>
      </c>
      <c r="E36" s="83">
        <v>1710</v>
      </c>
      <c r="F36" s="71">
        <f>(D36+E36)/2</f>
        <v>1798.5</v>
      </c>
      <c r="G36" s="46">
        <v>0</v>
      </c>
      <c r="H36" s="47">
        <v>0.5</v>
      </c>
      <c r="I36" s="56">
        <f>IF(OR(G36&lt;&gt;"",H36&lt;&gt;""),G36+H36,"")</f>
        <v>0.5</v>
      </c>
      <c r="J36" s="48">
        <f>IF(OR(G36&lt;&gt;"",H36&lt;&gt;""),IF(I36=4,1,IF(I36&gt;4,2,0)),"")</f>
        <v>0</v>
      </c>
      <c r="K36" s="46">
        <v>0</v>
      </c>
      <c r="L36" s="47">
        <v>2</v>
      </c>
      <c r="M36" s="49">
        <f>IF(OR(K36&lt;&gt;"",L36&lt;&gt;""),K36+L36,"")</f>
        <v>2</v>
      </c>
      <c r="N36" s="48">
        <f>IF(OR(K36&lt;&gt;"",L36&lt;&gt;""),IF(M36=4,1,IF(M36&gt;4,2,0)),"")</f>
        <v>0</v>
      </c>
      <c r="O36" s="46">
        <v>1</v>
      </c>
      <c r="P36" s="47">
        <v>1</v>
      </c>
      <c r="Q36" s="49">
        <f>IF(OR(O36&lt;&gt;"",P36&lt;&gt;""),O36+P36,"")</f>
        <v>2</v>
      </c>
      <c r="R36" s="48">
        <f>IF(OR(O36&lt;&gt;"",P36&lt;&gt;""),IF(Q36=4,1,IF(Q36&gt;4,2,0)),"")</f>
        <v>0</v>
      </c>
      <c r="S36" s="46">
        <v>1.5</v>
      </c>
      <c r="T36" s="47">
        <v>2</v>
      </c>
      <c r="U36" s="49">
        <f>IF(OR(S36&lt;&gt;"",T36&lt;&gt;""),S36+T36,"")</f>
        <v>3.5</v>
      </c>
      <c r="V36" s="48">
        <f>IF(OR(S36&lt;&gt;"",T36&lt;&gt;""),IF(U36=4,1,IF(U36&gt;4,2,0)),"")</f>
        <v>0</v>
      </c>
      <c r="W36" s="46">
        <v>2</v>
      </c>
      <c r="X36" s="47">
        <v>3</v>
      </c>
      <c r="Y36" s="49">
        <f>IF(OR(W36&lt;&gt;"",X36&lt;&gt;""),W36+X36,"")</f>
        <v>5</v>
      </c>
      <c r="Z36" s="48">
        <f>IF(OR(W36&lt;&gt;"",X36&lt;&gt;""),IF(Y36=4,1,IF(Y36&gt;4,2,0)),"")</f>
        <v>2</v>
      </c>
      <c r="AA36" s="46">
        <v>1.5</v>
      </c>
      <c r="AB36" s="47">
        <v>3</v>
      </c>
      <c r="AC36" s="49">
        <f>IF(OR(AA36&lt;&gt;"",AB36&lt;&gt;""),AA36+AB36,"")</f>
        <v>4.5</v>
      </c>
      <c r="AD36" s="48">
        <f>IF(OR(AA36&lt;&gt;"",AB36&lt;&gt;""),IF(AC36=4,1,IF(AC36&gt;4,2,0)),"")</f>
        <v>2</v>
      </c>
      <c r="AE36" s="46">
        <v>3</v>
      </c>
      <c r="AF36" s="47">
        <v>0</v>
      </c>
      <c r="AG36" s="49">
        <f>IF(OR(AE36&lt;&gt;"",AF36&lt;&gt;""),AE36+AF36,"")</f>
        <v>3</v>
      </c>
      <c r="AH36" s="48">
        <f>IF(OR(AE36&lt;&gt;"",AF36&lt;&gt;""),IF(AG36=4,1,IF(AG36&gt;4,2,0)),"")</f>
        <v>0</v>
      </c>
      <c r="AI36" s="60">
        <f>SUM(J36,N36,R36,V36,Z36,AD36,AH36)</f>
        <v>4</v>
      </c>
      <c r="AJ36" s="59">
        <f>SUM(I36,M36,Q36,U36,Y36,AC36,AG36)</f>
        <v>20.5</v>
      </c>
      <c r="AK36" s="57">
        <f>G36+K36+O36+S36+AA36+AE36+W36</f>
        <v>9</v>
      </c>
      <c r="AL36" s="58">
        <f>H36+L36+P36+T36+AB36+AF36+X36</f>
        <v>11.5</v>
      </c>
      <c r="AM36" s="43"/>
    </row>
    <row r="37" spans="1:39" ht="18.75" customHeight="1">
      <c r="A37" s="74">
        <v>36</v>
      </c>
      <c r="B37" s="80">
        <v>30</v>
      </c>
      <c r="C37" s="81" t="s">
        <v>48</v>
      </c>
      <c r="D37" s="82">
        <v>1775</v>
      </c>
      <c r="E37" s="83">
        <v>1629</v>
      </c>
      <c r="F37" s="71">
        <f>(D37+E37)/2</f>
        <v>1702</v>
      </c>
      <c r="G37" s="46">
        <v>0.5</v>
      </c>
      <c r="H37" s="47">
        <v>1</v>
      </c>
      <c r="I37" s="56">
        <f>IF(OR(G37&lt;&gt;"",H37&lt;&gt;""),G37+H37,"")</f>
        <v>1.5</v>
      </c>
      <c r="J37" s="48">
        <f>IF(OR(G37&lt;&gt;"",H37&lt;&gt;""),IF(I37=4,1,IF(I37&gt;4,2,0)),"")</f>
        <v>0</v>
      </c>
      <c r="K37" s="46">
        <v>0</v>
      </c>
      <c r="L37" s="47">
        <v>0</v>
      </c>
      <c r="M37" s="49">
        <f>IF(OR(K37&lt;&gt;"",L37&lt;&gt;""),K37+L37,"")</f>
        <v>0</v>
      </c>
      <c r="N37" s="48">
        <f>IF(OR(K37&lt;&gt;"",L37&lt;&gt;""),IF(M37=4,1,IF(M37&gt;4,2,0)),"")</f>
        <v>0</v>
      </c>
      <c r="O37" s="46">
        <v>1.5</v>
      </c>
      <c r="P37" s="47">
        <v>2</v>
      </c>
      <c r="Q37" s="49">
        <f>IF(OR(O37&lt;&gt;"",P37&lt;&gt;""),O37+P37,"")</f>
        <v>3.5</v>
      </c>
      <c r="R37" s="48">
        <f>IF(OR(O37&lt;&gt;"",P37&lt;&gt;""),IF(Q37=4,1,IF(Q37&gt;4,2,0)),"")</f>
        <v>0</v>
      </c>
      <c r="S37" s="46">
        <v>2</v>
      </c>
      <c r="T37" s="47">
        <v>2.5</v>
      </c>
      <c r="U37" s="49">
        <f>IF(OR(S37&lt;&gt;"",T37&lt;&gt;""),S37+T37,"")</f>
        <v>4.5</v>
      </c>
      <c r="V37" s="48">
        <f>IF(OR(S37&lt;&gt;"",T37&lt;&gt;""),IF(U37=4,1,IF(U37&gt;4,2,0)),"")</f>
        <v>2</v>
      </c>
      <c r="W37" s="46">
        <v>1.5</v>
      </c>
      <c r="X37" s="47">
        <v>3</v>
      </c>
      <c r="Y37" s="49">
        <f>IF(OR(W37&lt;&gt;"",X37&lt;&gt;""),W37+X37,"")</f>
        <v>4.5</v>
      </c>
      <c r="Z37" s="48">
        <f>IF(OR(W37&lt;&gt;"",X37&lt;&gt;""),IF(Y37=4,1,IF(Y37&gt;4,2,0)),"")</f>
        <v>2</v>
      </c>
      <c r="AA37" s="46">
        <v>0.5</v>
      </c>
      <c r="AB37" s="47">
        <v>2.5</v>
      </c>
      <c r="AC37" s="49">
        <f>IF(OR(AA37&lt;&gt;"",AB37&lt;&gt;""),AA37+AB37,"")</f>
        <v>3</v>
      </c>
      <c r="AD37" s="48">
        <f>IF(OR(AA37&lt;&gt;"",AB37&lt;&gt;""),IF(AC37=4,1,IF(AC37&gt;4,2,0)),"")</f>
        <v>0</v>
      </c>
      <c r="AE37" s="46">
        <v>1</v>
      </c>
      <c r="AF37" s="47">
        <v>2</v>
      </c>
      <c r="AG37" s="49">
        <f>IF(OR(AE37&lt;&gt;"",AF37&lt;&gt;""),AE37+AF37,"")</f>
        <v>3</v>
      </c>
      <c r="AH37" s="48">
        <f>IF(OR(AE37&lt;&gt;"",AF37&lt;&gt;""),IF(AG37=4,1,IF(AG37&gt;4,2,0)),"")</f>
        <v>0</v>
      </c>
      <c r="AI37" s="60">
        <f>SUM(J37,N37,R37,V37,Z37,AD37,AH37)</f>
        <v>4</v>
      </c>
      <c r="AJ37" s="59">
        <f>SUM(I37,M37,Q37,U37,Y37,AC37,AG37)</f>
        <v>20</v>
      </c>
      <c r="AK37" s="57">
        <f>G37+K37+O37+S37+AA37+AE37+W37</f>
        <v>7</v>
      </c>
      <c r="AL37" s="58">
        <f>H37+L37+P37+T37+AB37+AF37+X37</f>
        <v>13</v>
      </c>
      <c r="AM37" s="43"/>
    </row>
    <row r="38" spans="1:39" ht="18.75" customHeight="1">
      <c r="A38" s="73">
        <v>37</v>
      </c>
      <c r="B38" s="80">
        <v>32</v>
      </c>
      <c r="C38" s="81" t="s">
        <v>49</v>
      </c>
      <c r="D38" s="82">
        <v>1549</v>
      </c>
      <c r="E38" s="83">
        <v>1625</v>
      </c>
      <c r="F38" s="71">
        <f>(D38+E38)/2</f>
        <v>1587</v>
      </c>
      <c r="G38" s="46">
        <v>0</v>
      </c>
      <c r="H38" s="47">
        <v>1</v>
      </c>
      <c r="I38" s="56">
        <f>IF(OR(G38&lt;&gt;"",H38&lt;&gt;""),G38+H38,"")</f>
        <v>1</v>
      </c>
      <c r="J38" s="48">
        <f>IF(OR(G38&lt;&gt;"",H38&lt;&gt;""),IF(I38=4,1,IF(I38&gt;4,2,0)),"")</f>
        <v>0</v>
      </c>
      <c r="K38" s="46">
        <v>1</v>
      </c>
      <c r="L38" s="47">
        <v>2</v>
      </c>
      <c r="M38" s="49">
        <f>IF(OR(K38&lt;&gt;"",L38&lt;&gt;""),K38+L38,"")</f>
        <v>3</v>
      </c>
      <c r="N38" s="48">
        <f>IF(OR(K38&lt;&gt;"",L38&lt;&gt;""),IF(M38=4,1,IF(M38&gt;4,2,0)),"")</f>
        <v>0</v>
      </c>
      <c r="O38" s="46">
        <v>1</v>
      </c>
      <c r="P38" s="47">
        <v>1.5</v>
      </c>
      <c r="Q38" s="49">
        <f>IF(OR(O38&lt;&gt;"",P38&lt;&gt;""),O38+P38,"")</f>
        <v>2.5</v>
      </c>
      <c r="R38" s="48">
        <f>IF(OR(O38&lt;&gt;"",P38&lt;&gt;""),IF(Q38=4,1,IF(Q38&gt;4,2,0)),"")</f>
        <v>0</v>
      </c>
      <c r="S38" s="46">
        <v>1</v>
      </c>
      <c r="T38" s="47">
        <v>0</v>
      </c>
      <c r="U38" s="49">
        <f>IF(OR(S38&lt;&gt;"",T38&lt;&gt;""),S38+T38,"")</f>
        <v>1</v>
      </c>
      <c r="V38" s="48">
        <f>IF(OR(S38&lt;&gt;"",T38&lt;&gt;""),IF(U38=4,1,IF(U38&gt;4,2,0)),"")</f>
        <v>0</v>
      </c>
      <c r="W38" s="46">
        <v>2</v>
      </c>
      <c r="X38" s="47">
        <v>1</v>
      </c>
      <c r="Y38" s="49">
        <f>IF(OR(W38&lt;&gt;"",X38&lt;&gt;""),W38+X38,"")</f>
        <v>3</v>
      </c>
      <c r="Z38" s="48">
        <f>IF(OR(W38&lt;&gt;"",X38&lt;&gt;""),IF(Y38=4,1,IF(Y38&gt;4,2,0)),"")</f>
        <v>0</v>
      </c>
      <c r="AA38" s="46">
        <v>3</v>
      </c>
      <c r="AB38" s="47">
        <v>2</v>
      </c>
      <c r="AC38" s="49">
        <f>IF(OR(AA38&lt;&gt;"",AB38&lt;&gt;""),AA38+AB38,"")</f>
        <v>5</v>
      </c>
      <c r="AD38" s="48">
        <f>IF(OR(AA38&lt;&gt;"",AB38&lt;&gt;""),IF(AC38=4,1,IF(AC38&gt;4,2,0)),"")</f>
        <v>2</v>
      </c>
      <c r="AE38" s="46">
        <v>1.5</v>
      </c>
      <c r="AF38" s="47">
        <v>1</v>
      </c>
      <c r="AG38" s="49">
        <f>IF(OR(AE38&lt;&gt;"",AF38&lt;&gt;""),AE38+AF38,"")</f>
        <v>2.5</v>
      </c>
      <c r="AH38" s="48">
        <f>IF(OR(AE38&lt;&gt;"",AF38&lt;&gt;""),IF(AG38=4,1,IF(AG38&gt;4,2,0)),"")</f>
        <v>0</v>
      </c>
      <c r="AI38" s="60">
        <f>SUM(J38,N38,R38,V38,Z38,AD38,AH38)</f>
        <v>2</v>
      </c>
      <c r="AJ38" s="59">
        <f>SUM(I38,M38,Q38,U38,Y38,AC38,AG38)</f>
        <v>18</v>
      </c>
      <c r="AK38" s="57">
        <f>G38+K38+O38+S38+AA38+AE38+W38</f>
        <v>9.5</v>
      </c>
      <c r="AL38" s="58">
        <f>H38+L38+P38+T38+AB38+AF38+X38</f>
        <v>8.5</v>
      </c>
      <c r="AM38" s="43"/>
    </row>
    <row r="39" spans="1:39" ht="18.75" customHeight="1">
      <c r="A39" s="74">
        <v>38</v>
      </c>
      <c r="B39" s="80">
        <v>25</v>
      </c>
      <c r="C39" s="81" t="s">
        <v>57</v>
      </c>
      <c r="D39" s="82">
        <v>1840</v>
      </c>
      <c r="E39" s="83">
        <v>1701</v>
      </c>
      <c r="F39" s="71">
        <f>(D39+E39)/2</f>
        <v>1770.5</v>
      </c>
      <c r="G39" s="46">
        <v>0</v>
      </c>
      <c r="H39" s="47">
        <v>0</v>
      </c>
      <c r="I39" s="56">
        <f>IF(OR(G39&lt;&gt;"",H39&lt;&gt;""),G39+H39,"")</f>
        <v>0</v>
      </c>
      <c r="J39" s="48">
        <f>IF(OR(G39&lt;&gt;"",H39&lt;&gt;""),IF(I39=4,1,IF(I39&gt;4,2,0)),"")</f>
        <v>0</v>
      </c>
      <c r="K39" s="46">
        <v>0</v>
      </c>
      <c r="L39" s="47">
        <v>1.5</v>
      </c>
      <c r="M39" s="50">
        <f>IF(OR(K39&lt;&gt;"",L39&lt;&gt;""),K39+L39,"")</f>
        <v>1.5</v>
      </c>
      <c r="N39" s="48">
        <f>IF(OR(K39&lt;&gt;"",L39&lt;&gt;""),IF(M39=4,1,IF(M39&gt;4,2,0)),"")</f>
        <v>0</v>
      </c>
      <c r="O39" s="46">
        <v>2</v>
      </c>
      <c r="P39" s="47">
        <v>2.5</v>
      </c>
      <c r="Q39" s="49">
        <f>IF(OR(O39&lt;&gt;"",P39&lt;&gt;""),O39+P39,"")</f>
        <v>4.5</v>
      </c>
      <c r="R39" s="48">
        <f>IF(OR(O39&lt;&gt;"",P39&lt;&gt;""),IF(Q39=4,1,IF(Q39&gt;4,2,0)),"")</f>
        <v>2</v>
      </c>
      <c r="S39" s="46">
        <v>1</v>
      </c>
      <c r="T39" s="47">
        <v>0</v>
      </c>
      <c r="U39" s="49">
        <f>IF(OR(S39&lt;&gt;"",T39&lt;&gt;""),S39+T39,"")</f>
        <v>1</v>
      </c>
      <c r="V39" s="48">
        <f>IF(OR(S39&lt;&gt;"",T39&lt;&gt;""),IF(U39=4,1,IF(U39&gt;4,2,0)),"")</f>
        <v>0</v>
      </c>
      <c r="W39" s="46">
        <v>0.5</v>
      </c>
      <c r="X39" s="47">
        <v>2</v>
      </c>
      <c r="Y39" s="50">
        <f>IF(OR(W39&lt;&gt;"",X39&lt;&gt;""),W39+X39,"")</f>
        <v>2.5</v>
      </c>
      <c r="Z39" s="48">
        <f>IF(OR(W39&lt;&gt;"",X39&lt;&gt;""),IF(Y39=4,1,IF(Y39&gt;4,2,0)),"")</f>
        <v>0</v>
      </c>
      <c r="AA39" s="46">
        <v>1</v>
      </c>
      <c r="AB39" s="47">
        <v>2</v>
      </c>
      <c r="AC39" s="50">
        <f>IF(OR(AA39&lt;&gt;"",AB39&lt;&gt;""),AA39+AB39,"")</f>
        <v>3</v>
      </c>
      <c r="AD39" s="48">
        <f>IF(OR(AA39&lt;&gt;"",AB39&lt;&gt;""),IF(AC39=4,1,IF(AC39&gt;4,2,0)),"")</f>
        <v>0</v>
      </c>
      <c r="AE39" s="46">
        <v>2</v>
      </c>
      <c r="AF39" s="47">
        <v>1</v>
      </c>
      <c r="AG39" s="50">
        <f>IF(OR(AE39&lt;&gt;"",AF39&lt;&gt;""),AE39+AF39,"")</f>
        <v>3</v>
      </c>
      <c r="AH39" s="48">
        <f>IF(OR(AE39&lt;&gt;"",AF39&lt;&gt;""),IF(AG39=4,1,IF(AG39&gt;4,2,0)),"")</f>
        <v>0</v>
      </c>
      <c r="AI39" s="60">
        <f>SUM(J39,N39,R39,V39,Z39,AD39,AH39)</f>
        <v>2</v>
      </c>
      <c r="AJ39" s="79">
        <f>SUM(I39,M39,Q39,U39,Y39,AC39,AG39)</f>
        <v>15.5</v>
      </c>
      <c r="AK39" s="51">
        <f>G39+K39+O39+S39+AA39+AE39+W39</f>
        <v>6.5</v>
      </c>
      <c r="AL39" s="52">
        <f>H39+L39+P39+T39+AB39+AF39+X39</f>
        <v>9</v>
      </c>
      <c r="AM39" s="43"/>
    </row>
    <row r="40" spans="1:39" ht="18.75" customHeight="1">
      <c r="A40" s="74"/>
      <c r="B40" s="43"/>
      <c r="C40" s="78"/>
      <c r="D40" s="44"/>
      <c r="E40" s="45"/>
      <c r="F40" s="71"/>
      <c r="G40" s="46">
        <f aca="true" t="shared" si="0" ref="G40:AL40">SUM(G2:G39)</f>
        <v>80</v>
      </c>
      <c r="H40" s="46">
        <f t="shared" si="0"/>
        <v>72</v>
      </c>
      <c r="I40" s="46">
        <f t="shared" si="0"/>
        <v>152</v>
      </c>
      <c r="J40" s="46">
        <f t="shared" si="0"/>
        <v>38</v>
      </c>
      <c r="K40" s="46">
        <f t="shared" si="0"/>
        <v>80.5</v>
      </c>
      <c r="L40" s="46">
        <f t="shared" si="0"/>
        <v>71.5</v>
      </c>
      <c r="M40" s="46">
        <f t="shared" si="0"/>
        <v>152</v>
      </c>
      <c r="N40" s="46">
        <f t="shared" si="0"/>
        <v>38</v>
      </c>
      <c r="O40" s="46">
        <f t="shared" si="0"/>
        <v>83.5</v>
      </c>
      <c r="P40" s="46">
        <f t="shared" si="0"/>
        <v>68.5</v>
      </c>
      <c r="Q40" s="46">
        <f t="shared" si="0"/>
        <v>152</v>
      </c>
      <c r="R40" s="46">
        <f t="shared" si="0"/>
        <v>38</v>
      </c>
      <c r="S40" s="46">
        <f t="shared" si="0"/>
        <v>89.5</v>
      </c>
      <c r="T40" s="46">
        <f t="shared" si="0"/>
        <v>62.5</v>
      </c>
      <c r="U40" s="46">
        <f t="shared" si="0"/>
        <v>152</v>
      </c>
      <c r="V40" s="46">
        <f t="shared" si="0"/>
        <v>38</v>
      </c>
      <c r="W40" s="46">
        <f t="shared" si="0"/>
        <v>80.5</v>
      </c>
      <c r="X40" s="46">
        <f t="shared" si="0"/>
        <v>71.5</v>
      </c>
      <c r="Y40" s="46">
        <f t="shared" si="0"/>
        <v>152</v>
      </c>
      <c r="Z40" s="46">
        <f t="shared" si="0"/>
        <v>38</v>
      </c>
      <c r="AA40" s="46">
        <f t="shared" si="0"/>
        <v>78.5</v>
      </c>
      <c r="AB40" s="46">
        <f t="shared" si="0"/>
        <v>73.5</v>
      </c>
      <c r="AC40" s="46">
        <f t="shared" si="0"/>
        <v>152</v>
      </c>
      <c r="AD40" s="46">
        <f t="shared" si="0"/>
        <v>38</v>
      </c>
      <c r="AE40" s="46">
        <f t="shared" si="0"/>
        <v>80</v>
      </c>
      <c r="AF40" s="46">
        <f t="shared" si="0"/>
        <v>71.5</v>
      </c>
      <c r="AG40" s="46">
        <f t="shared" si="0"/>
        <v>151.5</v>
      </c>
      <c r="AH40" s="46">
        <f t="shared" si="0"/>
        <v>38</v>
      </c>
      <c r="AI40" s="46">
        <f t="shared" si="0"/>
        <v>266</v>
      </c>
      <c r="AJ40" s="46">
        <f t="shared" si="0"/>
        <v>1063.5</v>
      </c>
      <c r="AK40" s="46">
        <f t="shared" si="0"/>
        <v>573.5</v>
      </c>
      <c r="AL40" s="46">
        <f t="shared" si="0"/>
        <v>488</v>
      </c>
      <c r="AM40" s="43"/>
    </row>
  </sheetData>
  <sheetProtection/>
  <conditionalFormatting sqref="F1:F65536">
    <cfRule type="cellIs" priority="2" dxfId="4" operator="lessThanOrEqual" stopIfTrue="1">
      <formula>1600</formula>
    </cfRule>
    <cfRule type="cellIs" priority="3" dxfId="5" operator="lessThanOrEqual" stopIfTrue="1">
      <formula>1800</formula>
    </cfRule>
    <cfRule type="cellIs" priority="4" dxfId="6" operator="lessThanOrEqual" stopIfTrue="1">
      <formula>2000</formula>
    </cfRule>
  </conditionalFormatting>
  <conditionalFormatting sqref="AK2:AL39">
    <cfRule type="cellIs" priority="45" dxfId="7" operator="equal" stopIfTrue="1">
      <formula>MAX($AK$2:$AL$39)</formula>
    </cfRule>
  </conditionalFormatting>
  <printOptions horizontalCentered="1" verticalCentered="1"/>
  <pageMargins left="0" right="0" top="0" bottom="0" header="0" footer="0"/>
  <pageSetup fitToHeight="1" fitToWidth="1" horizontalDpi="300" verticalDpi="300" orientation="landscape" paperSize="9" scale="65" r:id="rId1"/>
  <headerFooter alignWithMargins="0">
    <oddHeader>&amp;C&amp;"Arial CE,Tučné"&amp;11NOVOROĆNÝ TURNAJ DVOJÍC MARGECANY 2013</oddHeader>
    <oddFooter>&amp;R&amp;"Arial,Tučné"Margecany 5.1.2013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13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O7" sqref="O6:O7"/>
    </sheetView>
  </sheetViews>
  <sheetFormatPr defaultColWidth="9.00390625" defaultRowHeight="12.75"/>
  <cols>
    <col min="1" max="1" width="3.75390625" style="7" customWidth="1"/>
    <col min="2" max="2" width="3.00390625" style="7" customWidth="1"/>
    <col min="3" max="3" width="27.00390625" style="19" customWidth="1"/>
    <col min="4" max="4" width="3.75390625" style="15" customWidth="1"/>
    <col min="5" max="5" width="0.6171875" style="20" customWidth="1"/>
    <col min="6" max="6" width="4.00390625" style="15" customWidth="1"/>
    <col min="7" max="7" width="29.875" style="29" customWidth="1"/>
    <col min="8" max="8" width="3.375" style="7" customWidth="1"/>
    <col min="9" max="9" width="8.75390625" style="9" customWidth="1"/>
    <col min="10" max="15" width="8.75390625" style="0" customWidth="1"/>
  </cols>
  <sheetData>
    <row r="1" ht="12.75">
      <c r="A1" s="34" t="s">
        <v>5</v>
      </c>
    </row>
    <row r="2" spans="2:12" ht="12.75">
      <c r="B2" s="84" t="s">
        <v>3</v>
      </c>
      <c r="C2" s="84"/>
      <c r="D2" s="84"/>
      <c r="E2" s="84"/>
      <c r="F2" s="84"/>
      <c r="G2" s="84"/>
      <c r="H2" s="84"/>
      <c r="I2" s="6"/>
      <c r="J2" s="1"/>
      <c r="K2" s="2"/>
      <c r="L2" s="1"/>
    </row>
    <row r="3" spans="1:12" ht="12.75">
      <c r="A3" s="7">
        <v>1</v>
      </c>
      <c r="B3" s="16">
        <v>1</v>
      </c>
      <c r="C3" s="21"/>
      <c r="D3" s="8"/>
      <c r="E3" s="22"/>
      <c r="F3" s="8">
        <f>8-D3</f>
        <v>8</v>
      </c>
      <c r="G3" s="30"/>
      <c r="H3" s="3">
        <v>17</v>
      </c>
      <c r="J3" s="1"/>
      <c r="K3" s="2"/>
      <c r="L3" s="1"/>
    </row>
    <row r="4" spans="1:12" ht="12.75">
      <c r="A4" s="7">
        <v>2</v>
      </c>
      <c r="B4" s="13">
        <v>2</v>
      </c>
      <c r="C4" s="23"/>
      <c r="D4" s="10"/>
      <c r="E4" s="24"/>
      <c r="F4" s="10">
        <f>8-D4</f>
        <v>8</v>
      </c>
      <c r="G4" s="31"/>
      <c r="H4" s="4">
        <v>18</v>
      </c>
      <c r="J4" s="1"/>
      <c r="K4" s="2"/>
      <c r="L4" s="1"/>
    </row>
    <row r="5" spans="1:12" ht="12.75">
      <c r="A5" s="7">
        <v>3</v>
      </c>
      <c r="B5" s="13">
        <v>3</v>
      </c>
      <c r="C5" s="23"/>
      <c r="D5" s="10"/>
      <c r="E5" s="24"/>
      <c r="F5" s="10">
        <f aca="true" t="shared" si="0" ref="F5:F18">8-D5</f>
        <v>8</v>
      </c>
      <c r="G5" s="31"/>
      <c r="H5" s="4">
        <v>19</v>
      </c>
      <c r="J5" s="1"/>
      <c r="K5" s="2"/>
      <c r="L5" s="1"/>
    </row>
    <row r="6" spans="1:12" ht="12.75">
      <c r="A6" s="7">
        <v>4</v>
      </c>
      <c r="B6" s="13">
        <v>4</v>
      </c>
      <c r="C6" s="23"/>
      <c r="D6" s="10"/>
      <c r="E6" s="24"/>
      <c r="F6" s="10">
        <f t="shared" si="0"/>
        <v>8</v>
      </c>
      <c r="G6" s="31"/>
      <c r="H6" s="4">
        <v>20</v>
      </c>
      <c r="J6" s="1"/>
      <c r="K6" s="2"/>
      <c r="L6" s="1"/>
    </row>
    <row r="7" spans="1:12" ht="12.75">
      <c r="A7" s="7">
        <v>5</v>
      </c>
      <c r="B7" s="13">
        <v>5</v>
      </c>
      <c r="C7" s="23"/>
      <c r="D7" s="10"/>
      <c r="E7" s="24"/>
      <c r="F7" s="10">
        <f t="shared" si="0"/>
        <v>8</v>
      </c>
      <c r="G7" s="31"/>
      <c r="H7" s="4">
        <v>21</v>
      </c>
      <c r="J7" s="1"/>
      <c r="K7" s="2"/>
      <c r="L7" s="1"/>
    </row>
    <row r="8" spans="1:12" ht="12.75">
      <c r="A8" s="7">
        <v>6</v>
      </c>
      <c r="B8" s="13">
        <v>6</v>
      </c>
      <c r="C8" s="23"/>
      <c r="D8" s="10"/>
      <c r="E8" s="24"/>
      <c r="F8" s="10">
        <f t="shared" si="0"/>
        <v>8</v>
      </c>
      <c r="G8" s="31"/>
      <c r="H8" s="4">
        <v>22</v>
      </c>
      <c r="J8" s="1"/>
      <c r="K8" s="2"/>
      <c r="L8" s="1"/>
    </row>
    <row r="9" spans="1:12" ht="12.75">
      <c r="A9" s="7">
        <v>7</v>
      </c>
      <c r="B9" s="13">
        <v>7</v>
      </c>
      <c r="C9" s="23"/>
      <c r="D9" s="10"/>
      <c r="E9" s="24"/>
      <c r="F9" s="10">
        <f t="shared" si="0"/>
        <v>8</v>
      </c>
      <c r="G9" s="31"/>
      <c r="H9" s="4">
        <v>23</v>
      </c>
      <c r="J9" s="1"/>
      <c r="K9" s="2"/>
      <c r="L9" s="1"/>
    </row>
    <row r="10" spans="1:12" ht="12.75">
      <c r="A10" s="7">
        <v>8</v>
      </c>
      <c r="B10" s="13">
        <v>8</v>
      </c>
      <c r="C10" s="23"/>
      <c r="D10" s="10"/>
      <c r="E10" s="24"/>
      <c r="F10" s="10">
        <f t="shared" si="0"/>
        <v>8</v>
      </c>
      <c r="G10" s="31"/>
      <c r="H10" s="4">
        <v>24</v>
      </c>
      <c r="J10" s="1"/>
      <c r="K10" s="2"/>
      <c r="L10" s="1"/>
    </row>
    <row r="11" spans="1:12" ht="12.75">
      <c r="A11" s="7">
        <v>9</v>
      </c>
      <c r="B11" s="13">
        <v>9</v>
      </c>
      <c r="C11" s="23"/>
      <c r="D11" s="10"/>
      <c r="E11" s="24"/>
      <c r="F11" s="10">
        <f t="shared" si="0"/>
        <v>8</v>
      </c>
      <c r="G11" s="31"/>
      <c r="H11" s="4">
        <v>25</v>
      </c>
      <c r="J11" s="1"/>
      <c r="K11" s="2"/>
      <c r="L11" s="1"/>
    </row>
    <row r="12" spans="1:12" ht="12.75">
      <c r="A12" s="7">
        <v>10</v>
      </c>
      <c r="B12" s="13">
        <v>10</v>
      </c>
      <c r="C12" s="23"/>
      <c r="D12" s="10"/>
      <c r="E12" s="24"/>
      <c r="F12" s="10">
        <f t="shared" si="0"/>
        <v>8</v>
      </c>
      <c r="G12" s="31"/>
      <c r="H12" s="4">
        <v>26</v>
      </c>
      <c r="J12" s="1"/>
      <c r="K12" s="2"/>
      <c r="L12" s="1"/>
    </row>
    <row r="13" spans="1:12" ht="12.75">
      <c r="A13" s="7">
        <v>11</v>
      </c>
      <c r="B13" s="13">
        <v>11</v>
      </c>
      <c r="C13" s="23"/>
      <c r="D13" s="10"/>
      <c r="E13" s="24"/>
      <c r="F13" s="10">
        <f t="shared" si="0"/>
        <v>8</v>
      </c>
      <c r="G13" s="31"/>
      <c r="H13" s="4">
        <v>27</v>
      </c>
      <c r="J13" s="1"/>
      <c r="K13" s="2"/>
      <c r="L13" s="1"/>
    </row>
    <row r="14" spans="1:12" ht="12.75">
      <c r="A14" s="7">
        <v>12</v>
      </c>
      <c r="B14" s="13">
        <v>12</v>
      </c>
      <c r="C14" s="23"/>
      <c r="D14" s="10"/>
      <c r="E14" s="24"/>
      <c r="F14" s="10">
        <f t="shared" si="0"/>
        <v>8</v>
      </c>
      <c r="G14" s="31"/>
      <c r="H14" s="4">
        <v>28</v>
      </c>
      <c r="J14" s="1"/>
      <c r="K14" s="2"/>
      <c r="L14" s="1"/>
    </row>
    <row r="15" spans="1:12" ht="12.75">
      <c r="A15" s="7">
        <v>13</v>
      </c>
      <c r="B15" s="13">
        <v>13</v>
      </c>
      <c r="C15" s="23"/>
      <c r="D15" s="10"/>
      <c r="E15" s="24"/>
      <c r="F15" s="10">
        <f t="shared" si="0"/>
        <v>8</v>
      </c>
      <c r="G15" s="31"/>
      <c r="H15" s="4">
        <v>29</v>
      </c>
      <c r="J15" s="1"/>
      <c r="K15" s="2"/>
      <c r="L15" s="1"/>
    </row>
    <row r="16" spans="1:12" ht="12.75">
      <c r="A16" s="7">
        <v>14</v>
      </c>
      <c r="B16" s="13">
        <v>14</v>
      </c>
      <c r="C16" s="23"/>
      <c r="D16" s="10"/>
      <c r="E16" s="24"/>
      <c r="F16" s="10">
        <f t="shared" si="0"/>
        <v>8</v>
      </c>
      <c r="G16" s="31"/>
      <c r="H16" s="4">
        <v>30</v>
      </c>
      <c r="J16" s="1"/>
      <c r="K16" s="2"/>
      <c r="L16" s="1"/>
    </row>
    <row r="17" spans="1:12" ht="12.75">
      <c r="A17" s="7">
        <v>15</v>
      </c>
      <c r="B17" s="13">
        <v>15</v>
      </c>
      <c r="C17" s="23"/>
      <c r="D17" s="10"/>
      <c r="E17" s="24"/>
      <c r="F17" s="10">
        <f t="shared" si="0"/>
        <v>8</v>
      </c>
      <c r="G17" s="31"/>
      <c r="H17" s="4">
        <v>31</v>
      </c>
      <c r="J17" s="1"/>
      <c r="K17" s="2"/>
      <c r="L17" s="1"/>
    </row>
    <row r="18" spans="1:12" ht="12.75">
      <c r="A18" s="7">
        <v>16</v>
      </c>
      <c r="B18" s="14">
        <v>16</v>
      </c>
      <c r="C18" s="25"/>
      <c r="D18" s="11"/>
      <c r="E18" s="26"/>
      <c r="F18" s="11">
        <f t="shared" si="0"/>
        <v>8</v>
      </c>
      <c r="G18" s="32"/>
      <c r="H18" s="5">
        <v>32</v>
      </c>
      <c r="J18" s="1"/>
      <c r="K18" s="2"/>
      <c r="L18" s="1"/>
    </row>
    <row r="19" spans="1:12" ht="12.75">
      <c r="A19" s="17"/>
      <c r="B19" s="17"/>
      <c r="C19" s="27"/>
      <c r="D19" s="18"/>
      <c r="E19" s="28"/>
      <c r="F19" s="18"/>
      <c r="G19" s="33"/>
      <c r="H19" s="17"/>
      <c r="I19" s="12"/>
      <c r="J19" s="1"/>
      <c r="K19" s="2"/>
      <c r="L19" s="1"/>
    </row>
    <row r="20" spans="1:9" ht="12.75" hidden="1">
      <c r="A20" s="17"/>
      <c r="B20" s="17"/>
      <c r="C20" s="27"/>
      <c r="D20" s="18"/>
      <c r="E20" s="28"/>
      <c r="F20" s="18"/>
      <c r="H20" s="17"/>
      <c r="I20" s="12"/>
    </row>
    <row r="21" spans="2:12" ht="12.75">
      <c r="B21" s="84" t="s">
        <v>4</v>
      </c>
      <c r="C21" s="84"/>
      <c r="D21" s="84"/>
      <c r="E21" s="84"/>
      <c r="F21" s="84"/>
      <c r="G21" s="84"/>
      <c r="H21" s="84"/>
      <c r="I21" s="6"/>
      <c r="J21" s="1"/>
      <c r="K21" s="2"/>
      <c r="L21" s="1"/>
    </row>
    <row r="22" spans="1:12" ht="12.75">
      <c r="A22" s="7">
        <v>1</v>
      </c>
      <c r="B22" s="16"/>
      <c r="C22" s="21"/>
      <c r="D22" s="8"/>
      <c r="E22" s="22"/>
      <c r="F22" s="8">
        <f>8-D22</f>
        <v>8</v>
      </c>
      <c r="G22" s="30"/>
      <c r="H22" s="3"/>
      <c r="J22" s="1"/>
      <c r="K22" s="2"/>
      <c r="L22" s="1"/>
    </row>
    <row r="23" spans="1:12" ht="12.75">
      <c r="A23" s="7">
        <v>2</v>
      </c>
      <c r="B23" s="13"/>
      <c r="C23" s="23"/>
      <c r="D23" s="10"/>
      <c r="E23" s="24"/>
      <c r="F23" s="10">
        <f>8-D23</f>
        <v>8</v>
      </c>
      <c r="G23" s="31"/>
      <c r="H23" s="4"/>
      <c r="J23" s="1"/>
      <c r="K23" s="2"/>
      <c r="L23" s="1"/>
    </row>
    <row r="24" spans="1:12" ht="12.75">
      <c r="A24" s="7">
        <v>3</v>
      </c>
      <c r="B24" s="13"/>
      <c r="C24" s="23"/>
      <c r="D24" s="10"/>
      <c r="E24" s="24"/>
      <c r="F24" s="10">
        <f aca="true" t="shared" si="1" ref="F24:F37">8-D24</f>
        <v>8</v>
      </c>
      <c r="G24" s="31"/>
      <c r="H24" s="4"/>
      <c r="J24" s="1"/>
      <c r="K24" s="2"/>
      <c r="L24" s="1"/>
    </row>
    <row r="25" spans="1:12" ht="12.75">
      <c r="A25" s="7">
        <v>4</v>
      </c>
      <c r="B25" s="13"/>
      <c r="C25" s="23"/>
      <c r="D25" s="10"/>
      <c r="E25" s="24"/>
      <c r="F25" s="10">
        <f t="shared" si="1"/>
        <v>8</v>
      </c>
      <c r="G25" s="31"/>
      <c r="H25" s="4"/>
      <c r="J25" s="1"/>
      <c r="K25" s="2"/>
      <c r="L25" s="1"/>
    </row>
    <row r="26" spans="1:12" ht="12.75">
      <c r="A26" s="7">
        <v>5</v>
      </c>
      <c r="B26" s="13"/>
      <c r="C26" s="23"/>
      <c r="D26" s="10"/>
      <c r="E26" s="24"/>
      <c r="F26" s="10">
        <f t="shared" si="1"/>
        <v>8</v>
      </c>
      <c r="G26" s="31"/>
      <c r="H26" s="4"/>
      <c r="J26" s="1"/>
      <c r="K26" s="2"/>
      <c r="L26" s="1"/>
    </row>
    <row r="27" spans="1:12" ht="12.75">
      <c r="A27" s="7">
        <v>6</v>
      </c>
      <c r="B27" s="13"/>
      <c r="C27" s="23"/>
      <c r="D27" s="10"/>
      <c r="E27" s="24"/>
      <c r="F27" s="10">
        <f t="shared" si="1"/>
        <v>8</v>
      </c>
      <c r="G27" s="31"/>
      <c r="H27" s="4"/>
      <c r="J27" s="1"/>
      <c r="K27" s="2"/>
      <c r="L27" s="1"/>
    </row>
    <row r="28" spans="1:12" ht="12.75">
      <c r="A28" s="7">
        <v>7</v>
      </c>
      <c r="B28" s="13"/>
      <c r="C28" s="23"/>
      <c r="D28" s="10"/>
      <c r="E28" s="24"/>
      <c r="F28" s="10">
        <f t="shared" si="1"/>
        <v>8</v>
      </c>
      <c r="G28" s="31"/>
      <c r="H28" s="4"/>
      <c r="J28" s="1"/>
      <c r="K28" s="2"/>
      <c r="L28" s="1"/>
    </row>
    <row r="29" spans="1:12" ht="12.75">
      <c r="A29" s="7">
        <v>8</v>
      </c>
      <c r="B29" s="13"/>
      <c r="C29" s="23"/>
      <c r="D29" s="10"/>
      <c r="E29" s="24"/>
      <c r="F29" s="10">
        <f t="shared" si="1"/>
        <v>8</v>
      </c>
      <c r="G29" s="31"/>
      <c r="H29" s="4"/>
      <c r="J29" s="1"/>
      <c r="K29" s="2"/>
      <c r="L29" s="1"/>
    </row>
    <row r="30" spans="1:12" ht="12.75">
      <c r="A30" s="7">
        <v>9</v>
      </c>
      <c r="B30" s="13"/>
      <c r="C30" s="23"/>
      <c r="D30" s="10"/>
      <c r="E30" s="24"/>
      <c r="F30" s="10">
        <f t="shared" si="1"/>
        <v>8</v>
      </c>
      <c r="G30" s="31"/>
      <c r="H30" s="4"/>
      <c r="J30" s="1"/>
      <c r="K30" s="2"/>
      <c r="L30" s="1"/>
    </row>
    <row r="31" spans="1:12" ht="12.75">
      <c r="A31" s="7">
        <v>10</v>
      </c>
      <c r="B31" s="13"/>
      <c r="C31" s="23"/>
      <c r="D31" s="10"/>
      <c r="E31" s="24"/>
      <c r="F31" s="10">
        <f t="shared" si="1"/>
        <v>8</v>
      </c>
      <c r="G31" s="31"/>
      <c r="H31" s="4"/>
      <c r="J31" s="1"/>
      <c r="K31" s="2"/>
      <c r="L31" s="1"/>
    </row>
    <row r="32" spans="1:12" ht="12.75">
      <c r="A32" s="7">
        <v>11</v>
      </c>
      <c r="B32" s="13"/>
      <c r="C32" s="23"/>
      <c r="D32" s="10"/>
      <c r="E32" s="24"/>
      <c r="F32" s="10">
        <f t="shared" si="1"/>
        <v>8</v>
      </c>
      <c r="G32" s="31"/>
      <c r="H32" s="4"/>
      <c r="J32" s="1"/>
      <c r="K32" s="2"/>
      <c r="L32" s="1"/>
    </row>
    <row r="33" spans="1:12" ht="12.75">
      <c r="A33" s="7">
        <v>12</v>
      </c>
      <c r="B33" s="13"/>
      <c r="C33" s="23"/>
      <c r="D33" s="10"/>
      <c r="E33" s="24"/>
      <c r="F33" s="10">
        <f t="shared" si="1"/>
        <v>8</v>
      </c>
      <c r="G33" s="31"/>
      <c r="H33" s="4"/>
      <c r="J33" s="1"/>
      <c r="K33" s="2"/>
      <c r="L33" s="1"/>
    </row>
    <row r="34" spans="1:12" ht="12.75">
      <c r="A34" s="7">
        <v>13</v>
      </c>
      <c r="B34" s="13"/>
      <c r="C34" s="23"/>
      <c r="D34" s="10"/>
      <c r="E34" s="24"/>
      <c r="F34" s="10">
        <f t="shared" si="1"/>
        <v>8</v>
      </c>
      <c r="G34" s="31"/>
      <c r="H34" s="4"/>
      <c r="J34" s="1"/>
      <c r="K34" s="2"/>
      <c r="L34" s="1"/>
    </row>
    <row r="35" spans="1:12" ht="12.75">
      <c r="A35" s="7">
        <v>14</v>
      </c>
      <c r="B35" s="13"/>
      <c r="C35" s="23"/>
      <c r="D35" s="10"/>
      <c r="E35" s="24"/>
      <c r="F35" s="10">
        <f t="shared" si="1"/>
        <v>8</v>
      </c>
      <c r="G35" s="31"/>
      <c r="H35" s="4"/>
      <c r="J35" s="1"/>
      <c r="K35" s="2"/>
      <c r="L35" s="1"/>
    </row>
    <row r="36" spans="1:12" ht="12.75">
      <c r="A36" s="7">
        <v>15</v>
      </c>
      <c r="B36" s="13"/>
      <c r="C36" s="23"/>
      <c r="D36" s="10"/>
      <c r="E36" s="24"/>
      <c r="F36" s="10">
        <f t="shared" si="1"/>
        <v>8</v>
      </c>
      <c r="G36" s="31"/>
      <c r="H36" s="4"/>
      <c r="J36" s="1"/>
      <c r="K36" s="2"/>
      <c r="L36" s="1"/>
    </row>
    <row r="37" spans="1:12" ht="12.75">
      <c r="A37" s="7">
        <v>16</v>
      </c>
      <c r="B37" s="14"/>
      <c r="C37" s="25"/>
      <c r="D37" s="11"/>
      <c r="E37" s="26"/>
      <c r="F37" s="11">
        <f t="shared" si="1"/>
        <v>8</v>
      </c>
      <c r="G37" s="32"/>
      <c r="H37" s="5"/>
      <c r="J37" s="1"/>
      <c r="K37" s="2"/>
      <c r="L37" s="1"/>
    </row>
    <row r="38" spans="1:12" ht="12.75">
      <c r="A38" s="17"/>
      <c r="B38" s="17"/>
      <c r="C38" s="27"/>
      <c r="D38" s="18"/>
      <c r="E38" s="28"/>
      <c r="F38" s="18"/>
      <c r="G38" s="33"/>
      <c r="H38" s="17"/>
      <c r="I38" s="12"/>
      <c r="J38" s="1"/>
      <c r="K38" s="2"/>
      <c r="L38" s="1"/>
    </row>
    <row r="39" spans="1:9" ht="12.75" hidden="1">
      <c r="A39" s="17"/>
      <c r="B39" s="17"/>
      <c r="C39" s="27"/>
      <c r="D39" s="18"/>
      <c r="E39" s="28"/>
      <c r="F39" s="18"/>
      <c r="H39" s="17"/>
      <c r="I39" s="12"/>
    </row>
    <row r="40" spans="2:12" ht="12.75">
      <c r="B40" s="84" t="s">
        <v>6</v>
      </c>
      <c r="C40" s="84"/>
      <c r="D40" s="84"/>
      <c r="E40" s="84"/>
      <c r="F40" s="84"/>
      <c r="G40" s="84"/>
      <c r="H40" s="84"/>
      <c r="I40" s="6"/>
      <c r="J40" s="1"/>
      <c r="K40" s="2"/>
      <c r="L40" s="1"/>
    </row>
    <row r="41" spans="1:12" ht="12.75">
      <c r="A41" s="7">
        <v>1</v>
      </c>
      <c r="B41" s="16"/>
      <c r="C41" s="21"/>
      <c r="D41" s="8"/>
      <c r="E41" s="22"/>
      <c r="F41" s="8">
        <f>8-D41</f>
        <v>8</v>
      </c>
      <c r="G41" s="30"/>
      <c r="H41" s="3"/>
      <c r="J41" s="1"/>
      <c r="K41" s="2"/>
      <c r="L41" s="1"/>
    </row>
    <row r="42" spans="1:12" ht="12.75">
      <c r="A42" s="7">
        <v>2</v>
      </c>
      <c r="B42" s="13"/>
      <c r="C42" s="23"/>
      <c r="D42" s="10"/>
      <c r="E42" s="24"/>
      <c r="F42" s="10">
        <f>8-D42</f>
        <v>8</v>
      </c>
      <c r="G42" s="31"/>
      <c r="H42" s="4"/>
      <c r="J42" s="1"/>
      <c r="K42" s="2"/>
      <c r="L42" s="1"/>
    </row>
    <row r="43" spans="1:12" ht="12.75">
      <c r="A43" s="7">
        <v>3</v>
      </c>
      <c r="B43" s="13"/>
      <c r="C43" s="23"/>
      <c r="D43" s="10"/>
      <c r="E43" s="24"/>
      <c r="F43" s="10">
        <f aca="true" t="shared" si="2" ref="F43:F56">8-D43</f>
        <v>8</v>
      </c>
      <c r="G43" s="31"/>
      <c r="H43" s="4"/>
      <c r="J43" s="1"/>
      <c r="K43" s="2"/>
      <c r="L43" s="1"/>
    </row>
    <row r="44" spans="1:12" ht="12.75">
      <c r="A44" s="7">
        <v>4</v>
      </c>
      <c r="B44" s="13"/>
      <c r="C44" s="23"/>
      <c r="D44" s="10"/>
      <c r="E44" s="24"/>
      <c r="F44" s="10">
        <f t="shared" si="2"/>
        <v>8</v>
      </c>
      <c r="G44" s="31"/>
      <c r="H44" s="4"/>
      <c r="J44" s="1"/>
      <c r="K44" s="2"/>
      <c r="L44" s="1"/>
    </row>
    <row r="45" spans="1:12" ht="12.75">
      <c r="A45" s="7">
        <v>5</v>
      </c>
      <c r="B45" s="13"/>
      <c r="C45" s="23"/>
      <c r="D45" s="10"/>
      <c r="E45" s="24"/>
      <c r="F45" s="10">
        <f t="shared" si="2"/>
        <v>8</v>
      </c>
      <c r="G45" s="31"/>
      <c r="H45" s="4"/>
      <c r="J45" s="1"/>
      <c r="K45" s="2"/>
      <c r="L45" s="1"/>
    </row>
    <row r="46" spans="1:12" ht="12.75">
      <c r="A46" s="7">
        <v>6</v>
      </c>
      <c r="B46" s="13"/>
      <c r="C46" s="23"/>
      <c r="D46" s="10"/>
      <c r="E46" s="24"/>
      <c r="F46" s="10">
        <f t="shared" si="2"/>
        <v>8</v>
      </c>
      <c r="G46" s="31"/>
      <c r="H46" s="4"/>
      <c r="J46" s="1"/>
      <c r="K46" s="2"/>
      <c r="L46" s="1"/>
    </row>
    <row r="47" spans="1:12" ht="12.75">
      <c r="A47" s="7">
        <v>7</v>
      </c>
      <c r="B47" s="13"/>
      <c r="C47" s="23"/>
      <c r="D47" s="10"/>
      <c r="E47" s="24"/>
      <c r="F47" s="10">
        <f t="shared" si="2"/>
        <v>8</v>
      </c>
      <c r="G47" s="31"/>
      <c r="H47" s="4"/>
      <c r="J47" s="1"/>
      <c r="K47" s="2"/>
      <c r="L47" s="1"/>
    </row>
    <row r="48" spans="1:12" ht="12.75">
      <c r="A48" s="7">
        <v>8</v>
      </c>
      <c r="B48" s="13"/>
      <c r="C48" s="23"/>
      <c r="D48" s="10"/>
      <c r="E48" s="24"/>
      <c r="F48" s="10">
        <f t="shared" si="2"/>
        <v>8</v>
      </c>
      <c r="G48" s="31"/>
      <c r="H48" s="4"/>
      <c r="J48" s="1"/>
      <c r="K48" s="2"/>
      <c r="L48" s="1"/>
    </row>
    <row r="49" spans="1:12" ht="12.75">
      <c r="A49" s="7">
        <v>9</v>
      </c>
      <c r="B49" s="13"/>
      <c r="C49" s="23"/>
      <c r="D49" s="10"/>
      <c r="E49" s="24"/>
      <c r="F49" s="10">
        <f t="shared" si="2"/>
        <v>8</v>
      </c>
      <c r="G49" s="31"/>
      <c r="H49" s="4"/>
      <c r="J49" s="1"/>
      <c r="K49" s="2"/>
      <c r="L49" s="1"/>
    </row>
    <row r="50" spans="1:12" ht="12.75">
      <c r="A50" s="7">
        <v>10</v>
      </c>
      <c r="B50" s="13"/>
      <c r="C50" s="23"/>
      <c r="D50" s="10"/>
      <c r="E50" s="24"/>
      <c r="F50" s="10">
        <f t="shared" si="2"/>
        <v>8</v>
      </c>
      <c r="G50" s="31"/>
      <c r="H50" s="4"/>
      <c r="J50" s="1"/>
      <c r="K50" s="2"/>
      <c r="L50" s="1"/>
    </row>
    <row r="51" spans="1:12" ht="12.75">
      <c r="A51" s="7">
        <v>11</v>
      </c>
      <c r="B51" s="13"/>
      <c r="C51" s="23"/>
      <c r="D51" s="10"/>
      <c r="E51" s="24"/>
      <c r="F51" s="10">
        <f t="shared" si="2"/>
        <v>8</v>
      </c>
      <c r="G51" s="31"/>
      <c r="H51" s="4"/>
      <c r="J51" s="1"/>
      <c r="K51" s="2"/>
      <c r="L51" s="1"/>
    </row>
    <row r="52" spans="1:12" ht="12.75">
      <c r="A52" s="7">
        <v>12</v>
      </c>
      <c r="B52" s="13"/>
      <c r="C52" s="23"/>
      <c r="D52" s="10"/>
      <c r="E52" s="24"/>
      <c r="F52" s="10">
        <f t="shared" si="2"/>
        <v>8</v>
      </c>
      <c r="G52" s="31"/>
      <c r="H52" s="4"/>
      <c r="J52" s="1"/>
      <c r="K52" s="2"/>
      <c r="L52" s="1"/>
    </row>
    <row r="53" spans="1:12" ht="12.75">
      <c r="A53" s="7">
        <v>13</v>
      </c>
      <c r="B53" s="13"/>
      <c r="C53" s="23"/>
      <c r="D53" s="10"/>
      <c r="E53" s="24"/>
      <c r="F53" s="10">
        <f t="shared" si="2"/>
        <v>8</v>
      </c>
      <c r="G53" s="31"/>
      <c r="H53" s="4"/>
      <c r="J53" s="1"/>
      <c r="K53" s="2"/>
      <c r="L53" s="1"/>
    </row>
    <row r="54" spans="1:12" ht="12.75">
      <c r="A54" s="7">
        <v>14</v>
      </c>
      <c r="B54" s="13"/>
      <c r="C54" s="23"/>
      <c r="D54" s="10"/>
      <c r="E54" s="24"/>
      <c r="F54" s="10">
        <f t="shared" si="2"/>
        <v>8</v>
      </c>
      <c r="G54" s="31"/>
      <c r="H54" s="4"/>
      <c r="J54" s="1"/>
      <c r="K54" s="2"/>
      <c r="L54" s="1"/>
    </row>
    <row r="55" spans="1:12" ht="12.75">
      <c r="A55" s="7">
        <v>15</v>
      </c>
      <c r="B55" s="13"/>
      <c r="C55" s="23"/>
      <c r="D55" s="10"/>
      <c r="E55" s="24"/>
      <c r="F55" s="10">
        <f t="shared" si="2"/>
        <v>8</v>
      </c>
      <c r="G55" s="31"/>
      <c r="H55" s="4"/>
      <c r="J55" s="1"/>
      <c r="K55" s="2"/>
      <c r="L55" s="1"/>
    </row>
    <row r="56" spans="1:12" ht="12.75">
      <c r="A56" s="7">
        <v>16</v>
      </c>
      <c r="B56" s="14"/>
      <c r="C56" s="25"/>
      <c r="D56" s="11"/>
      <c r="E56" s="26"/>
      <c r="F56" s="11">
        <f t="shared" si="2"/>
        <v>8</v>
      </c>
      <c r="G56" s="32"/>
      <c r="H56" s="5"/>
      <c r="J56" s="1"/>
      <c r="K56" s="2"/>
      <c r="L56" s="1"/>
    </row>
    <row r="57" spans="1:12" ht="12.75">
      <c r="A57" s="17"/>
      <c r="B57" s="17"/>
      <c r="C57" s="27"/>
      <c r="D57" s="18"/>
      <c r="E57" s="28"/>
      <c r="F57" s="18"/>
      <c r="G57" s="33"/>
      <c r="H57" s="17"/>
      <c r="I57" s="12"/>
      <c r="J57" s="1"/>
      <c r="K57" s="2"/>
      <c r="L57" s="1"/>
    </row>
    <row r="58" spans="1:9" ht="12.75" hidden="1">
      <c r="A58" s="17"/>
      <c r="B58" s="17"/>
      <c r="C58" s="27"/>
      <c r="D58" s="18"/>
      <c r="E58" s="28"/>
      <c r="F58" s="18"/>
      <c r="H58" s="17"/>
      <c r="I58" s="12"/>
    </row>
    <row r="59" spans="2:12" ht="12.75">
      <c r="B59" s="84" t="s">
        <v>7</v>
      </c>
      <c r="C59" s="84"/>
      <c r="D59" s="84"/>
      <c r="E59" s="84"/>
      <c r="F59" s="84"/>
      <c r="G59" s="84"/>
      <c r="H59" s="84"/>
      <c r="I59" s="6"/>
      <c r="J59" s="1"/>
      <c r="K59" s="2"/>
      <c r="L59" s="1"/>
    </row>
    <row r="60" spans="1:12" ht="12.75">
      <c r="A60" s="7">
        <v>1</v>
      </c>
      <c r="B60" s="16"/>
      <c r="C60" s="21"/>
      <c r="D60" s="8"/>
      <c r="E60" s="22"/>
      <c r="F60" s="8">
        <f>8-D60</f>
        <v>8</v>
      </c>
      <c r="G60" s="30"/>
      <c r="H60" s="3"/>
      <c r="J60" s="1"/>
      <c r="K60" s="2"/>
      <c r="L60" s="1"/>
    </row>
    <row r="61" spans="1:12" ht="12.75">
      <c r="A61" s="7">
        <v>2</v>
      </c>
      <c r="B61" s="13"/>
      <c r="C61" s="23"/>
      <c r="D61" s="10"/>
      <c r="E61" s="24"/>
      <c r="F61" s="10">
        <f>8-D61</f>
        <v>8</v>
      </c>
      <c r="G61" s="31"/>
      <c r="H61" s="4"/>
      <c r="J61" s="1"/>
      <c r="K61" s="2"/>
      <c r="L61" s="1"/>
    </row>
    <row r="62" spans="1:12" ht="12.75">
      <c r="A62" s="7">
        <v>3</v>
      </c>
      <c r="B62" s="13"/>
      <c r="C62" s="23"/>
      <c r="D62" s="10"/>
      <c r="E62" s="24"/>
      <c r="F62" s="10">
        <f aca="true" t="shared" si="3" ref="F62:F75">8-D62</f>
        <v>8</v>
      </c>
      <c r="G62" s="31"/>
      <c r="H62" s="4"/>
      <c r="J62" s="1"/>
      <c r="K62" s="2"/>
      <c r="L62" s="1"/>
    </row>
    <row r="63" spans="1:12" ht="12.75">
      <c r="A63" s="7">
        <v>4</v>
      </c>
      <c r="B63" s="13"/>
      <c r="C63" s="23"/>
      <c r="D63" s="10"/>
      <c r="E63" s="24"/>
      <c r="F63" s="10">
        <f t="shared" si="3"/>
        <v>8</v>
      </c>
      <c r="G63" s="31"/>
      <c r="H63" s="4"/>
      <c r="J63" s="1"/>
      <c r="K63" s="2"/>
      <c r="L63" s="1"/>
    </row>
    <row r="64" spans="1:12" ht="12.75">
      <c r="A64" s="7">
        <v>5</v>
      </c>
      <c r="B64" s="13"/>
      <c r="C64" s="23"/>
      <c r="D64" s="10"/>
      <c r="E64" s="24"/>
      <c r="F64" s="10">
        <f t="shared" si="3"/>
        <v>8</v>
      </c>
      <c r="G64" s="31"/>
      <c r="H64" s="4"/>
      <c r="J64" s="1"/>
      <c r="K64" s="2"/>
      <c r="L64" s="1"/>
    </row>
    <row r="65" spans="1:12" ht="12.75">
      <c r="A65" s="7">
        <v>6</v>
      </c>
      <c r="B65" s="13"/>
      <c r="C65" s="23"/>
      <c r="D65" s="10"/>
      <c r="E65" s="24"/>
      <c r="F65" s="10">
        <f t="shared" si="3"/>
        <v>8</v>
      </c>
      <c r="G65" s="31"/>
      <c r="H65" s="4"/>
      <c r="J65" s="1"/>
      <c r="K65" s="2"/>
      <c r="L65" s="1"/>
    </row>
    <row r="66" spans="1:12" ht="12.75">
      <c r="A66" s="7">
        <v>7</v>
      </c>
      <c r="B66" s="13"/>
      <c r="C66" s="23"/>
      <c r="D66" s="10"/>
      <c r="E66" s="24"/>
      <c r="F66" s="10">
        <f t="shared" si="3"/>
        <v>8</v>
      </c>
      <c r="G66" s="31"/>
      <c r="H66" s="4"/>
      <c r="J66" s="1"/>
      <c r="K66" s="2"/>
      <c r="L66" s="1"/>
    </row>
    <row r="67" spans="1:12" ht="12.75">
      <c r="A67" s="7">
        <v>8</v>
      </c>
      <c r="B67" s="13"/>
      <c r="C67" s="23"/>
      <c r="D67" s="10"/>
      <c r="E67" s="24"/>
      <c r="F67" s="10">
        <f t="shared" si="3"/>
        <v>8</v>
      </c>
      <c r="G67" s="31"/>
      <c r="H67" s="4"/>
      <c r="J67" s="1"/>
      <c r="K67" s="2"/>
      <c r="L67" s="1"/>
    </row>
    <row r="68" spans="1:12" ht="12.75">
      <c r="A68" s="7">
        <v>9</v>
      </c>
      <c r="B68" s="13"/>
      <c r="C68" s="23"/>
      <c r="D68" s="10"/>
      <c r="E68" s="24"/>
      <c r="F68" s="10">
        <f t="shared" si="3"/>
        <v>8</v>
      </c>
      <c r="G68" s="31"/>
      <c r="H68" s="4"/>
      <c r="J68" s="1"/>
      <c r="K68" s="2"/>
      <c r="L68" s="1"/>
    </row>
    <row r="69" spans="1:12" ht="12.75">
      <c r="A69" s="7">
        <v>10</v>
      </c>
      <c r="B69" s="13"/>
      <c r="C69" s="23"/>
      <c r="D69" s="10"/>
      <c r="E69" s="24"/>
      <c r="F69" s="10">
        <f t="shared" si="3"/>
        <v>8</v>
      </c>
      <c r="G69" s="31"/>
      <c r="H69" s="4"/>
      <c r="J69" s="1"/>
      <c r="K69" s="2"/>
      <c r="L69" s="1"/>
    </row>
    <row r="70" spans="1:12" ht="12.75">
      <c r="A70" s="7">
        <v>11</v>
      </c>
      <c r="B70" s="13"/>
      <c r="C70" s="23"/>
      <c r="D70" s="10"/>
      <c r="E70" s="24"/>
      <c r="F70" s="10">
        <f t="shared" si="3"/>
        <v>8</v>
      </c>
      <c r="G70" s="31"/>
      <c r="H70" s="4"/>
      <c r="J70" s="1"/>
      <c r="K70" s="2"/>
      <c r="L70" s="1"/>
    </row>
    <row r="71" spans="1:12" ht="12.75">
      <c r="A71" s="7">
        <v>12</v>
      </c>
      <c r="B71" s="13"/>
      <c r="C71" s="23"/>
      <c r="D71" s="10"/>
      <c r="E71" s="24"/>
      <c r="F71" s="10">
        <f t="shared" si="3"/>
        <v>8</v>
      </c>
      <c r="G71" s="31"/>
      <c r="H71" s="4"/>
      <c r="J71" s="1"/>
      <c r="K71" s="2"/>
      <c r="L71" s="1"/>
    </row>
    <row r="72" spans="1:12" ht="12.75">
      <c r="A72" s="7">
        <v>13</v>
      </c>
      <c r="B72" s="13"/>
      <c r="C72" s="23"/>
      <c r="D72" s="10"/>
      <c r="E72" s="24"/>
      <c r="F72" s="10">
        <f t="shared" si="3"/>
        <v>8</v>
      </c>
      <c r="G72" s="31"/>
      <c r="H72" s="4"/>
      <c r="J72" s="1"/>
      <c r="K72" s="2"/>
      <c r="L72" s="1"/>
    </row>
    <row r="73" spans="1:12" ht="12.75">
      <c r="A73" s="7">
        <v>14</v>
      </c>
      <c r="B73" s="13"/>
      <c r="C73" s="23"/>
      <c r="D73" s="10"/>
      <c r="E73" s="24"/>
      <c r="F73" s="10">
        <f t="shared" si="3"/>
        <v>8</v>
      </c>
      <c r="G73" s="31"/>
      <c r="H73" s="4"/>
      <c r="J73" s="1"/>
      <c r="K73" s="2"/>
      <c r="L73" s="1"/>
    </row>
    <row r="74" spans="1:12" ht="12.75">
      <c r="A74" s="7">
        <v>15</v>
      </c>
      <c r="B74" s="13"/>
      <c r="C74" s="23"/>
      <c r="D74" s="10"/>
      <c r="E74" s="24"/>
      <c r="F74" s="10">
        <f t="shared" si="3"/>
        <v>8</v>
      </c>
      <c r="G74" s="31"/>
      <c r="H74" s="4"/>
      <c r="J74" s="1"/>
      <c r="K74" s="2"/>
      <c r="L74" s="1"/>
    </row>
    <row r="75" spans="1:12" ht="12.75">
      <c r="A75" s="7">
        <v>16</v>
      </c>
      <c r="B75" s="14"/>
      <c r="C75" s="25"/>
      <c r="D75" s="11"/>
      <c r="E75" s="26"/>
      <c r="F75" s="11">
        <f t="shared" si="3"/>
        <v>8</v>
      </c>
      <c r="G75" s="32"/>
      <c r="H75" s="5"/>
      <c r="J75" s="1"/>
      <c r="K75" s="2"/>
      <c r="L75" s="1"/>
    </row>
    <row r="76" spans="1:12" ht="12.75">
      <c r="A76" s="17"/>
      <c r="B76" s="17"/>
      <c r="C76" s="27"/>
      <c r="D76" s="18"/>
      <c r="E76" s="28"/>
      <c r="F76" s="18"/>
      <c r="G76" s="33"/>
      <c r="H76" s="17"/>
      <c r="I76" s="12"/>
      <c r="J76" s="1"/>
      <c r="K76" s="2"/>
      <c r="L76" s="1"/>
    </row>
    <row r="77" spans="1:9" ht="12.75" hidden="1">
      <c r="A77" s="17"/>
      <c r="B77" s="17"/>
      <c r="C77" s="27"/>
      <c r="D77" s="18"/>
      <c r="E77" s="28"/>
      <c r="F77" s="18"/>
      <c r="H77" s="17"/>
      <c r="I77" s="12"/>
    </row>
    <row r="78" spans="2:12" ht="12.75">
      <c r="B78" s="84" t="s">
        <v>8</v>
      </c>
      <c r="C78" s="84"/>
      <c r="D78" s="84"/>
      <c r="E78" s="84"/>
      <c r="F78" s="84"/>
      <c r="G78" s="84"/>
      <c r="H78" s="84"/>
      <c r="I78" s="6"/>
      <c r="J78" s="1"/>
      <c r="K78" s="2"/>
      <c r="L78" s="1"/>
    </row>
    <row r="79" spans="1:12" ht="12.75">
      <c r="A79" s="7">
        <v>1</v>
      </c>
      <c r="B79" s="16"/>
      <c r="C79" s="21"/>
      <c r="D79" s="8"/>
      <c r="E79" s="22"/>
      <c r="F79" s="8">
        <f>8-D79</f>
        <v>8</v>
      </c>
      <c r="G79" s="30"/>
      <c r="H79" s="3"/>
      <c r="J79" s="1"/>
      <c r="K79" s="2"/>
      <c r="L79" s="1"/>
    </row>
    <row r="80" spans="1:12" ht="12.75">
      <c r="A80" s="7">
        <v>2</v>
      </c>
      <c r="B80" s="13"/>
      <c r="C80" s="23"/>
      <c r="D80" s="10"/>
      <c r="E80" s="24"/>
      <c r="F80" s="10">
        <f>8-D80</f>
        <v>8</v>
      </c>
      <c r="G80" s="31"/>
      <c r="H80" s="4"/>
      <c r="J80" s="1"/>
      <c r="K80" s="2"/>
      <c r="L80" s="1"/>
    </row>
    <row r="81" spans="1:12" ht="12.75">
      <c r="A81" s="7">
        <v>3</v>
      </c>
      <c r="B81" s="13"/>
      <c r="C81" s="23"/>
      <c r="D81" s="10"/>
      <c r="E81" s="24"/>
      <c r="F81" s="10">
        <f aca="true" t="shared" si="4" ref="F81:F94">8-D81</f>
        <v>8</v>
      </c>
      <c r="G81" s="31"/>
      <c r="H81" s="4"/>
      <c r="J81" s="1"/>
      <c r="K81" s="2"/>
      <c r="L81" s="1"/>
    </row>
    <row r="82" spans="1:12" ht="12.75">
      <c r="A82" s="7">
        <v>4</v>
      </c>
      <c r="B82" s="13"/>
      <c r="C82" s="23"/>
      <c r="D82" s="10"/>
      <c r="E82" s="24"/>
      <c r="F82" s="10">
        <f t="shared" si="4"/>
        <v>8</v>
      </c>
      <c r="G82" s="31"/>
      <c r="H82" s="4"/>
      <c r="J82" s="1"/>
      <c r="K82" s="2"/>
      <c r="L82" s="1"/>
    </row>
    <row r="83" spans="1:12" ht="12.75">
      <c r="A83" s="7">
        <v>5</v>
      </c>
      <c r="B83" s="13"/>
      <c r="C83" s="23"/>
      <c r="D83" s="10"/>
      <c r="E83" s="24"/>
      <c r="F83" s="10">
        <f t="shared" si="4"/>
        <v>8</v>
      </c>
      <c r="G83" s="31"/>
      <c r="H83" s="4"/>
      <c r="J83" s="1"/>
      <c r="K83" s="2"/>
      <c r="L83" s="1"/>
    </row>
    <row r="84" spans="1:12" ht="12.75">
      <c r="A84" s="7">
        <v>6</v>
      </c>
      <c r="B84" s="13"/>
      <c r="C84" s="23"/>
      <c r="D84" s="10"/>
      <c r="E84" s="24"/>
      <c r="F84" s="10">
        <f t="shared" si="4"/>
        <v>8</v>
      </c>
      <c r="G84" s="31"/>
      <c r="H84" s="4"/>
      <c r="J84" s="1"/>
      <c r="K84" s="2"/>
      <c r="L84" s="1"/>
    </row>
    <row r="85" spans="1:12" ht="12.75">
      <c r="A85" s="7">
        <v>7</v>
      </c>
      <c r="B85" s="13"/>
      <c r="C85" s="23"/>
      <c r="D85" s="10"/>
      <c r="E85" s="24"/>
      <c r="F85" s="10">
        <f t="shared" si="4"/>
        <v>8</v>
      </c>
      <c r="G85" s="31"/>
      <c r="H85" s="4"/>
      <c r="J85" s="1"/>
      <c r="K85" s="2"/>
      <c r="L85" s="1"/>
    </row>
    <row r="86" spans="1:12" ht="12.75">
      <c r="A86" s="7">
        <v>8</v>
      </c>
      <c r="B86" s="13"/>
      <c r="C86" s="23"/>
      <c r="D86" s="10"/>
      <c r="E86" s="24"/>
      <c r="F86" s="10">
        <f t="shared" si="4"/>
        <v>8</v>
      </c>
      <c r="G86" s="31"/>
      <c r="H86" s="4"/>
      <c r="J86" s="1"/>
      <c r="K86" s="2"/>
      <c r="L86" s="1"/>
    </row>
    <row r="87" spans="1:12" ht="12.75">
      <c r="A87" s="7">
        <v>9</v>
      </c>
      <c r="B87" s="13"/>
      <c r="C87" s="23"/>
      <c r="D87" s="10"/>
      <c r="E87" s="24"/>
      <c r="F87" s="10">
        <f t="shared" si="4"/>
        <v>8</v>
      </c>
      <c r="G87" s="31"/>
      <c r="H87" s="4"/>
      <c r="J87" s="1"/>
      <c r="K87" s="2"/>
      <c r="L87" s="1"/>
    </row>
    <row r="88" spans="1:12" ht="12.75">
      <c r="A88" s="7">
        <v>10</v>
      </c>
      <c r="B88" s="13"/>
      <c r="C88" s="23"/>
      <c r="D88" s="10"/>
      <c r="E88" s="24"/>
      <c r="F88" s="10">
        <f t="shared" si="4"/>
        <v>8</v>
      </c>
      <c r="G88" s="31"/>
      <c r="H88" s="4"/>
      <c r="J88" s="1"/>
      <c r="K88" s="2"/>
      <c r="L88" s="1"/>
    </row>
    <row r="89" spans="1:12" ht="12.75">
      <c r="A89" s="7">
        <v>11</v>
      </c>
      <c r="B89" s="13"/>
      <c r="C89" s="23"/>
      <c r="D89" s="10"/>
      <c r="E89" s="24"/>
      <c r="F89" s="10">
        <f t="shared" si="4"/>
        <v>8</v>
      </c>
      <c r="G89" s="31"/>
      <c r="H89" s="4"/>
      <c r="J89" s="1"/>
      <c r="K89" s="2"/>
      <c r="L89" s="1"/>
    </row>
    <row r="90" spans="1:12" ht="12.75">
      <c r="A90" s="7">
        <v>12</v>
      </c>
      <c r="B90" s="13"/>
      <c r="C90" s="23"/>
      <c r="D90" s="10"/>
      <c r="E90" s="24"/>
      <c r="F90" s="10">
        <f t="shared" si="4"/>
        <v>8</v>
      </c>
      <c r="G90" s="31"/>
      <c r="H90" s="4"/>
      <c r="J90" s="1"/>
      <c r="K90" s="2"/>
      <c r="L90" s="1"/>
    </row>
    <row r="91" spans="1:12" ht="12.75">
      <c r="A91" s="7">
        <v>13</v>
      </c>
      <c r="B91" s="13"/>
      <c r="C91" s="23"/>
      <c r="D91" s="10"/>
      <c r="E91" s="24"/>
      <c r="F91" s="10">
        <f t="shared" si="4"/>
        <v>8</v>
      </c>
      <c r="G91" s="31"/>
      <c r="H91" s="4"/>
      <c r="J91" s="1"/>
      <c r="K91" s="2"/>
      <c r="L91" s="1"/>
    </row>
    <row r="92" spans="1:12" ht="12.75">
      <c r="A92" s="7">
        <v>14</v>
      </c>
      <c r="B92" s="13"/>
      <c r="C92" s="23"/>
      <c r="D92" s="10"/>
      <c r="E92" s="24"/>
      <c r="F92" s="10">
        <f t="shared" si="4"/>
        <v>8</v>
      </c>
      <c r="G92" s="31"/>
      <c r="H92" s="4"/>
      <c r="J92" s="1"/>
      <c r="K92" s="2"/>
      <c r="L92" s="1"/>
    </row>
    <row r="93" spans="1:12" ht="12.75">
      <c r="A93" s="7">
        <v>15</v>
      </c>
      <c r="B93" s="13"/>
      <c r="C93" s="23"/>
      <c r="D93" s="10"/>
      <c r="E93" s="24"/>
      <c r="F93" s="10">
        <f t="shared" si="4"/>
        <v>8</v>
      </c>
      <c r="G93" s="31"/>
      <c r="H93" s="4"/>
      <c r="J93" s="1"/>
      <c r="K93" s="2"/>
      <c r="L93" s="1"/>
    </row>
    <row r="94" spans="1:12" ht="12.75">
      <c r="A94" s="7">
        <v>16</v>
      </c>
      <c r="B94" s="14"/>
      <c r="C94" s="25"/>
      <c r="D94" s="11"/>
      <c r="E94" s="26"/>
      <c r="F94" s="11">
        <f t="shared" si="4"/>
        <v>8</v>
      </c>
      <c r="G94" s="32"/>
      <c r="H94" s="5"/>
      <c r="J94" s="1"/>
      <c r="K94" s="2"/>
      <c r="L94" s="1"/>
    </row>
    <row r="95" spans="1:12" ht="12.75">
      <c r="A95" s="17"/>
      <c r="B95" s="17"/>
      <c r="C95" s="27"/>
      <c r="D95" s="18"/>
      <c r="E95" s="28"/>
      <c r="F95" s="18"/>
      <c r="G95" s="33"/>
      <c r="H95" s="17"/>
      <c r="I95" s="12"/>
      <c r="J95" s="1"/>
      <c r="K95" s="2"/>
      <c r="L95" s="1"/>
    </row>
    <row r="96" spans="1:9" ht="12.75" hidden="1">
      <c r="A96" s="17"/>
      <c r="B96" s="17"/>
      <c r="C96" s="27"/>
      <c r="D96" s="18"/>
      <c r="E96" s="28"/>
      <c r="F96" s="18"/>
      <c r="H96" s="17"/>
      <c r="I96" s="12"/>
    </row>
    <row r="97" spans="2:12" ht="12.75">
      <c r="B97" s="84" t="s">
        <v>9</v>
      </c>
      <c r="C97" s="84"/>
      <c r="D97" s="84"/>
      <c r="E97" s="84"/>
      <c r="F97" s="84"/>
      <c r="G97" s="84"/>
      <c r="H97" s="84"/>
      <c r="I97" s="6"/>
      <c r="J97" s="1"/>
      <c r="K97" s="2"/>
      <c r="L97" s="1"/>
    </row>
    <row r="98" spans="1:12" ht="12.75">
      <c r="A98" s="7">
        <v>1</v>
      </c>
      <c r="B98" s="16"/>
      <c r="C98" s="21"/>
      <c r="D98" s="8"/>
      <c r="E98" s="22"/>
      <c r="F98" s="8">
        <f>8-D98</f>
        <v>8</v>
      </c>
      <c r="G98" s="30"/>
      <c r="H98" s="3"/>
      <c r="J98" s="1"/>
      <c r="K98" s="2"/>
      <c r="L98" s="1"/>
    </row>
    <row r="99" spans="1:12" ht="12.75">
      <c r="A99" s="7">
        <v>2</v>
      </c>
      <c r="B99" s="13"/>
      <c r="C99" s="23"/>
      <c r="D99" s="10"/>
      <c r="E99" s="24"/>
      <c r="F99" s="10">
        <f>8-D99</f>
        <v>8</v>
      </c>
      <c r="G99" s="31"/>
      <c r="H99" s="4"/>
      <c r="J99" s="1"/>
      <c r="K99" s="2"/>
      <c r="L99" s="1"/>
    </row>
    <row r="100" spans="1:12" ht="12.75">
      <c r="A100" s="7">
        <v>3</v>
      </c>
      <c r="B100" s="13"/>
      <c r="C100" s="23"/>
      <c r="D100" s="10"/>
      <c r="E100" s="24"/>
      <c r="F100" s="10">
        <f aca="true" t="shared" si="5" ref="F100:F113">8-D100</f>
        <v>8</v>
      </c>
      <c r="G100" s="31"/>
      <c r="H100" s="4"/>
      <c r="J100" s="1"/>
      <c r="K100" s="2"/>
      <c r="L100" s="1"/>
    </row>
    <row r="101" spans="1:12" ht="12.75">
      <c r="A101" s="7">
        <v>4</v>
      </c>
      <c r="B101" s="13"/>
      <c r="C101" s="23"/>
      <c r="D101" s="10"/>
      <c r="E101" s="24"/>
      <c r="F101" s="10">
        <f t="shared" si="5"/>
        <v>8</v>
      </c>
      <c r="G101" s="31"/>
      <c r="H101" s="4"/>
      <c r="J101" s="1"/>
      <c r="K101" s="2"/>
      <c r="L101" s="1"/>
    </row>
    <row r="102" spans="1:12" ht="12.75">
      <c r="A102" s="7">
        <v>5</v>
      </c>
      <c r="B102" s="13"/>
      <c r="C102" s="23"/>
      <c r="D102" s="10"/>
      <c r="E102" s="24"/>
      <c r="F102" s="10">
        <f t="shared" si="5"/>
        <v>8</v>
      </c>
      <c r="G102" s="31"/>
      <c r="H102" s="4"/>
      <c r="J102" s="1"/>
      <c r="K102" s="2"/>
      <c r="L102" s="1"/>
    </row>
    <row r="103" spans="1:12" ht="12.75">
      <c r="A103" s="7">
        <v>6</v>
      </c>
      <c r="B103" s="13"/>
      <c r="C103" s="23"/>
      <c r="D103" s="10"/>
      <c r="E103" s="24"/>
      <c r="F103" s="10">
        <f t="shared" si="5"/>
        <v>8</v>
      </c>
      <c r="G103" s="31"/>
      <c r="H103" s="4"/>
      <c r="J103" s="1"/>
      <c r="K103" s="2"/>
      <c r="L103" s="1"/>
    </row>
    <row r="104" spans="1:12" ht="12.75">
      <c r="A104" s="7">
        <v>7</v>
      </c>
      <c r="B104" s="13"/>
      <c r="C104" s="23"/>
      <c r="D104" s="10"/>
      <c r="E104" s="24"/>
      <c r="F104" s="10">
        <f t="shared" si="5"/>
        <v>8</v>
      </c>
      <c r="G104" s="31"/>
      <c r="H104" s="4"/>
      <c r="J104" s="1"/>
      <c r="K104" s="2"/>
      <c r="L104" s="1"/>
    </row>
    <row r="105" spans="1:12" ht="12.75">
      <c r="A105" s="7">
        <v>8</v>
      </c>
      <c r="B105" s="13"/>
      <c r="C105" s="23"/>
      <c r="D105" s="10"/>
      <c r="E105" s="24"/>
      <c r="F105" s="10">
        <f t="shared" si="5"/>
        <v>8</v>
      </c>
      <c r="G105" s="31"/>
      <c r="H105" s="4"/>
      <c r="J105" s="1"/>
      <c r="K105" s="2"/>
      <c r="L105" s="1"/>
    </row>
    <row r="106" spans="1:12" ht="12.75">
      <c r="A106" s="7">
        <v>9</v>
      </c>
      <c r="B106" s="13"/>
      <c r="C106" s="23"/>
      <c r="D106" s="10"/>
      <c r="E106" s="24"/>
      <c r="F106" s="10">
        <f t="shared" si="5"/>
        <v>8</v>
      </c>
      <c r="G106" s="31"/>
      <c r="H106" s="4"/>
      <c r="J106" s="1"/>
      <c r="K106" s="2"/>
      <c r="L106" s="1"/>
    </row>
    <row r="107" spans="1:12" ht="12.75">
      <c r="A107" s="7">
        <v>10</v>
      </c>
      <c r="B107" s="13"/>
      <c r="C107" s="23"/>
      <c r="D107" s="10"/>
      <c r="E107" s="24"/>
      <c r="F107" s="10">
        <f t="shared" si="5"/>
        <v>8</v>
      </c>
      <c r="G107" s="31"/>
      <c r="H107" s="4"/>
      <c r="J107" s="1"/>
      <c r="K107" s="2"/>
      <c r="L107" s="1"/>
    </row>
    <row r="108" spans="1:12" ht="12.75">
      <c r="A108" s="7">
        <v>11</v>
      </c>
      <c r="B108" s="13"/>
      <c r="C108" s="23"/>
      <c r="D108" s="10"/>
      <c r="E108" s="24"/>
      <c r="F108" s="10">
        <f t="shared" si="5"/>
        <v>8</v>
      </c>
      <c r="G108" s="31"/>
      <c r="H108" s="4"/>
      <c r="J108" s="1"/>
      <c r="K108" s="2"/>
      <c r="L108" s="1"/>
    </row>
    <row r="109" spans="1:12" ht="12.75">
      <c r="A109" s="7">
        <v>12</v>
      </c>
      <c r="B109" s="13"/>
      <c r="C109" s="23"/>
      <c r="D109" s="10"/>
      <c r="E109" s="24"/>
      <c r="F109" s="10">
        <f t="shared" si="5"/>
        <v>8</v>
      </c>
      <c r="G109" s="31"/>
      <c r="H109" s="4"/>
      <c r="J109" s="1"/>
      <c r="K109" s="2"/>
      <c r="L109" s="1"/>
    </row>
    <row r="110" spans="1:12" ht="12.75">
      <c r="A110" s="7">
        <v>13</v>
      </c>
      <c r="B110" s="13"/>
      <c r="C110" s="23"/>
      <c r="D110" s="10"/>
      <c r="E110" s="24"/>
      <c r="F110" s="10">
        <f t="shared" si="5"/>
        <v>8</v>
      </c>
      <c r="G110" s="31"/>
      <c r="H110" s="4"/>
      <c r="J110" s="1"/>
      <c r="K110" s="2"/>
      <c r="L110" s="1"/>
    </row>
    <row r="111" spans="1:12" ht="12.75">
      <c r="A111" s="7">
        <v>14</v>
      </c>
      <c r="B111" s="13"/>
      <c r="C111" s="23"/>
      <c r="D111" s="10"/>
      <c r="E111" s="24"/>
      <c r="F111" s="10">
        <f t="shared" si="5"/>
        <v>8</v>
      </c>
      <c r="G111" s="31"/>
      <c r="H111" s="4"/>
      <c r="J111" s="1"/>
      <c r="K111" s="2"/>
      <c r="L111" s="1"/>
    </row>
    <row r="112" spans="1:12" ht="12.75">
      <c r="A112" s="7">
        <v>15</v>
      </c>
      <c r="B112" s="13"/>
      <c r="C112" s="23"/>
      <c r="D112" s="10"/>
      <c r="E112" s="24"/>
      <c r="F112" s="10">
        <f t="shared" si="5"/>
        <v>8</v>
      </c>
      <c r="G112" s="31"/>
      <c r="H112" s="4"/>
      <c r="J112" s="1"/>
      <c r="K112" s="2"/>
      <c r="L112" s="1"/>
    </row>
    <row r="113" spans="1:12" ht="12.75">
      <c r="A113" s="7">
        <v>16</v>
      </c>
      <c r="B113" s="14"/>
      <c r="C113" s="25"/>
      <c r="D113" s="11"/>
      <c r="E113" s="26"/>
      <c r="F113" s="11">
        <f t="shared" si="5"/>
        <v>8</v>
      </c>
      <c r="G113" s="32"/>
      <c r="H113" s="5"/>
      <c r="J113" s="1"/>
      <c r="K113" s="2"/>
      <c r="L113" s="1"/>
    </row>
  </sheetData>
  <sheetProtection/>
  <mergeCells count="6">
    <mergeCell ref="B97:H97"/>
    <mergeCell ref="B2:H2"/>
    <mergeCell ref="B21:H21"/>
    <mergeCell ref="B40:H40"/>
    <mergeCell ref="B59:H59"/>
    <mergeCell ref="B78:H78"/>
  </mergeCells>
  <printOptions horizontalCentered="1" verticalCentered="1"/>
  <pageMargins left="0.5905511811023623" right="0.5905511811023623" top="0.7874015748031497" bottom="0.7874015748031497" header="0.3937007874015748" footer="0.31496062992125984"/>
  <pageSetup horizontalDpi="360" verticalDpi="360" orientation="portrait" paperSize="9" scale="118" r:id="rId1"/>
  <headerFooter alignWithMargins="0">
    <oddHeader>&amp;C&amp;"Arial CE,tučné kurzíva"&amp;11&amp;UNovoročný šachový turnaj MARGECANY 2001</oddHeader>
  </headerFooter>
  <rowBreaks count="2" manualBreakCount="2">
    <brk id="38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Vlado Pacholsky</dc:creator>
  <cp:keywords/>
  <dc:description/>
  <cp:lastModifiedBy>Peter</cp:lastModifiedBy>
  <cp:lastPrinted>2013-01-05T16:06:51Z</cp:lastPrinted>
  <dcterms:created xsi:type="dcterms:W3CDTF">1998-12-30T01:53:13Z</dcterms:created>
  <dcterms:modified xsi:type="dcterms:W3CDTF">2013-01-05T16:16:27Z</dcterms:modified>
  <cp:category/>
  <cp:version/>
  <cp:contentType/>
  <cp:contentStatus/>
</cp:coreProperties>
</file>