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820" activeTab="0"/>
  </bookViews>
  <sheets>
    <sheet name="2017" sheetId="1" r:id="rId1"/>
    <sheet name="Hárok1" sheetId="2" r:id="rId2"/>
  </sheets>
  <definedNames/>
  <calcPr fullCalcOnLoad="1"/>
</workbook>
</file>

<file path=xl/sharedStrings.xml><?xml version="1.0" encoding="utf-8"?>
<sst xmlns="http://schemas.openxmlformats.org/spreadsheetml/2006/main" count="102" uniqueCount="83">
  <si>
    <t>Mená hráčov</t>
  </si>
  <si>
    <t>ELO</t>
  </si>
  <si>
    <t>Por.</t>
  </si>
  <si>
    <t>H1</t>
  </si>
  <si>
    <t>H2</t>
  </si>
  <si>
    <t>ELO1</t>
  </si>
  <si>
    <t>ELO2</t>
  </si>
  <si>
    <t>h1</t>
  </si>
  <si>
    <t>h2</t>
  </si>
  <si>
    <t>b</t>
  </si>
  <si>
    <t>S</t>
  </si>
  <si>
    <t>NAS.</t>
  </si>
  <si>
    <t>Poláčik I. - Danada O.</t>
  </si>
  <si>
    <t>Slivka V. - Tkáč M.</t>
  </si>
  <si>
    <t>Razin V.- Gerasymenyuk M.</t>
  </si>
  <si>
    <t>Maník M. - Zambor N.</t>
  </si>
  <si>
    <t>Csala J. - Kušiak M.</t>
  </si>
  <si>
    <t>Sremaňák S. - Kovaľ M.</t>
  </si>
  <si>
    <t>Tauber M. - Koňak J.</t>
  </si>
  <si>
    <t>Tropp F. - Tropp O.</t>
  </si>
  <si>
    <t>Švaňa K. - Korytko P.</t>
  </si>
  <si>
    <t>Kríž M. - Bánoci J.</t>
  </si>
  <si>
    <t>Pastir S. - Jurov P.</t>
  </si>
  <si>
    <t>Balázs A. - Balázs L.</t>
  </si>
  <si>
    <t>Ištoňa M.- Novotný A.</t>
  </si>
  <si>
    <t>Petko P.- Regec ml. V.</t>
  </si>
  <si>
    <t>Zrost ml. R. - Pacholský M.</t>
  </si>
  <si>
    <t>Kravec P. - Pavlík M.</t>
  </si>
  <si>
    <t>Ondo R. - Ondo T.</t>
  </si>
  <si>
    <t>Vojtko M. - Macejko M.</t>
  </si>
  <si>
    <t>Nandraži D. - Kall D.</t>
  </si>
  <si>
    <t>Krajník R. - Žigo P.</t>
  </si>
  <si>
    <t>Hruška K. - Valentík R.</t>
  </si>
  <si>
    <t>Haborák K. - Kačír T.</t>
  </si>
  <si>
    <t>Mikó E. - Ucekaj L.</t>
  </si>
  <si>
    <t>Recký N. - Olšanský P.</t>
  </si>
  <si>
    <t>Vonglár P. - Antal Ľ.</t>
  </si>
  <si>
    <t>Ihnát st. M. - Ihnát ml. M.</t>
  </si>
  <si>
    <t>Foglar I. - Kuzmiak M.</t>
  </si>
  <si>
    <t>Budinský R. - Budinský Š.</t>
  </si>
  <si>
    <t>Bubnárová V. - Drozd D.</t>
  </si>
  <si>
    <t>Peťura S. J. - Polák M.</t>
  </si>
  <si>
    <t>Šľacký Š. - Novotný Mil.</t>
  </si>
  <si>
    <t>Lakatoš T. - Lakatoš P.</t>
  </si>
  <si>
    <t>Druska R. - Mrva M.</t>
  </si>
  <si>
    <t>Beliš R. - Dučay M.</t>
  </si>
  <si>
    <t>Kravets O. - Ivanov V.</t>
  </si>
  <si>
    <t>Slovinský Š. - Turčan M.</t>
  </si>
  <si>
    <t>Krajňak J. - Kolár T.</t>
  </si>
  <si>
    <t>Dujava J. - Kovaľ 1998 J.</t>
  </si>
  <si>
    <t>Perháč P. - Perháč M.</t>
  </si>
  <si>
    <t>Kankula R. - Pacholský R.</t>
  </si>
  <si>
    <t>Jakubčo D. - Polačko st. F.</t>
  </si>
  <si>
    <t>Fenik ml. J. - Polačko ml. F.</t>
  </si>
  <si>
    <t>Los</t>
  </si>
  <si>
    <t>Šľacký Štefan - Novotný Miloš</t>
  </si>
  <si>
    <t>Balázs Attila - Balázs Ladislav</t>
  </si>
  <si>
    <t>Pastir Stanislav - Jurov Pavol</t>
  </si>
  <si>
    <t>Regec ml.Viliam - Turzák Milan ml.</t>
  </si>
  <si>
    <t>Tropp František - Tropp Lukáš</t>
  </si>
  <si>
    <t>Zambor Norbert - Nadzamová Viktória</t>
  </si>
  <si>
    <t>Csala Ján - Medve Štefan</t>
  </si>
  <si>
    <t>Nandraži Dominik - Macejko Miro st.</t>
  </si>
  <si>
    <t>Jacko Vladimír st. - Beliš Rudolf</t>
  </si>
  <si>
    <t>Ondo Radoslav - Ondo Tomáš</t>
  </si>
  <si>
    <t>Cenker Milan - Timko Milan</t>
  </si>
  <si>
    <t>Pacholský Martin - Zrost Rudolf ml.</t>
  </si>
  <si>
    <t>Kovaľ Maroš - Kall Dušan</t>
  </si>
  <si>
    <t>Garančovský Pavel - Bánoci Jaroslav</t>
  </si>
  <si>
    <t>Endresz Pavol - Jakubík Matej</t>
  </si>
  <si>
    <t>Polačko František ml. - Kovaľ Jakub</t>
  </si>
  <si>
    <t>Minich Miroslav - Cabanová Kristína</t>
  </si>
  <si>
    <t>Žigo Pavol - Hruška Karol</t>
  </si>
  <si>
    <t>Danko Milan - Fonos Zoltán</t>
  </si>
  <si>
    <t>Feciľák Michal - Kankula Róbert</t>
  </si>
  <si>
    <t>Liščinská Jana - Kačír Tomáš</t>
  </si>
  <si>
    <t>Jakubčo Dominik - Szabó Ladislav</t>
  </si>
  <si>
    <t>Polák Marcel - Petura Samuel Ján</t>
  </si>
  <si>
    <t>Caban Erik - Caban Michal</t>
  </si>
  <si>
    <t>Sabol Peter - Veselý Róbert</t>
  </si>
  <si>
    <t>Jurov Peter - Štofa Dávid</t>
  </si>
  <si>
    <t>Korytko Peter - Recký Norbert</t>
  </si>
  <si>
    <t xml:space="preserve">Pacholský Radovan - Slovinský Juraj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</si>
</sst>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.0"/>
    <numFmt numFmtId="165" formatCode="General;General;"/>
  </numFmts>
  <fonts count="51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i/>
      <sz val="9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i/>
      <sz val="8"/>
      <name val="Arial CE"/>
      <family val="2"/>
    </font>
    <font>
      <b/>
      <sz val="9"/>
      <color indexed="18"/>
      <name val="Arial CE"/>
      <family val="2"/>
    </font>
    <font>
      <b/>
      <i/>
      <sz val="7"/>
      <name val="Arial CE"/>
      <family val="2"/>
    </font>
    <font>
      <b/>
      <i/>
      <sz val="9"/>
      <name val="Symbol"/>
      <family val="1"/>
    </font>
    <font>
      <b/>
      <i/>
      <sz val="9"/>
      <name val="Arial"/>
      <family val="2"/>
    </font>
    <font>
      <b/>
      <i/>
      <sz val="9"/>
      <color indexed="8"/>
      <name val="Arial CE"/>
      <family val="2"/>
    </font>
    <font>
      <b/>
      <sz val="9"/>
      <color indexed="8"/>
      <name val="Arial CE"/>
      <family val="2"/>
    </font>
    <font>
      <b/>
      <sz val="10"/>
      <color indexed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9"/>
      <color theme="1"/>
      <name val="Arial CE"/>
      <family val="2"/>
    </font>
    <font>
      <b/>
      <sz val="9"/>
      <color theme="1"/>
      <name val="Arial CE"/>
      <family val="2"/>
    </font>
    <font>
      <b/>
      <sz val="10"/>
      <color theme="1"/>
      <name val="Arial CE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dotted"/>
    </border>
    <border>
      <left/>
      <right style="hair"/>
      <top style="dotted"/>
      <bottom style="dotted"/>
    </border>
    <border>
      <left style="hair"/>
      <right/>
      <top style="dotted"/>
      <bottom style="dotted"/>
    </border>
    <border>
      <left style="hair"/>
      <right style="thin"/>
      <top/>
      <bottom style="dotted"/>
    </border>
    <border>
      <left/>
      <right/>
      <top style="dotted"/>
      <bottom style="dotted"/>
    </border>
    <border>
      <left style="thin"/>
      <right style="thin"/>
      <top style="dotted"/>
      <bottom style="dotted"/>
    </border>
    <border>
      <left/>
      <right style="thin"/>
      <top style="dotted"/>
      <bottom style="dotted"/>
    </border>
    <border>
      <left style="hair"/>
      <right style="thin"/>
      <top style="dotted"/>
      <bottom style="dotted"/>
    </border>
    <border>
      <left style="thin"/>
      <right style="thin"/>
      <top/>
      <bottom style="dotted"/>
    </border>
    <border>
      <left style="thin"/>
      <right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dotted"/>
    </border>
    <border>
      <left style="thin"/>
      <right/>
      <top style="dotted"/>
      <bottom style="dotted"/>
    </border>
    <border>
      <left/>
      <right/>
      <top/>
      <bottom style="dotted"/>
    </border>
    <border>
      <left/>
      <right style="hair"/>
      <top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64" fontId="6" fillId="0" borderId="12" xfId="0" applyNumberFormat="1" applyFont="1" applyFill="1" applyBorder="1" applyAlignment="1">
      <alignment horizontal="center" vertical="center"/>
    </xf>
    <xf numFmtId="164" fontId="6" fillId="0" borderId="15" xfId="0" applyNumberFormat="1" applyFont="1" applyFill="1" applyBorder="1" applyAlignment="1">
      <alignment horizontal="center" vertical="center"/>
    </xf>
    <xf numFmtId="1" fontId="5" fillId="34" borderId="16" xfId="0" applyNumberFormat="1" applyFont="1" applyFill="1" applyBorder="1" applyAlignment="1">
      <alignment horizontal="center" vertical="center"/>
    </xf>
    <xf numFmtId="164" fontId="4" fillId="35" borderId="1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64" fontId="5" fillId="35" borderId="18" xfId="0" applyNumberFormat="1" applyFont="1" applyFill="1" applyBorder="1" applyAlignment="1">
      <alignment horizontal="center" vertical="center"/>
    </xf>
    <xf numFmtId="164" fontId="4" fillId="34" borderId="13" xfId="0" applyNumberFormat="1" applyFont="1" applyFill="1" applyBorder="1" applyAlignment="1">
      <alignment horizontal="center" vertical="center"/>
    </xf>
    <xf numFmtId="164" fontId="4" fillId="34" borderId="19" xfId="0" applyNumberFormat="1" applyFont="1" applyFill="1" applyBorder="1" applyAlignment="1">
      <alignment horizontal="center" vertical="center"/>
    </xf>
    <xf numFmtId="164" fontId="5" fillId="33" borderId="20" xfId="0" applyNumberFormat="1" applyFont="1" applyFill="1" applyBorder="1" applyAlignment="1">
      <alignment horizontal="center" vertical="center"/>
    </xf>
    <xf numFmtId="1" fontId="8" fillId="36" borderId="20" xfId="0" applyNumberFormat="1" applyFont="1" applyFill="1" applyBorder="1" applyAlignment="1">
      <alignment horizontal="center" vertical="center"/>
    </xf>
    <xf numFmtId="0" fontId="7" fillId="37" borderId="21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10" fillId="34" borderId="21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5" fillId="37" borderId="25" xfId="0" applyFont="1" applyFill="1" applyBorder="1" applyAlignment="1">
      <alignment horizontal="center" vertical="center"/>
    </xf>
    <xf numFmtId="0" fontId="5" fillId="37" borderId="26" xfId="0" applyFont="1" applyFill="1" applyBorder="1" applyAlignment="1">
      <alignment horizontal="center" vertical="center"/>
    </xf>
    <xf numFmtId="0" fontId="11" fillId="35" borderId="24" xfId="0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left" vertical="center"/>
    </xf>
    <xf numFmtId="0" fontId="7" fillId="8" borderId="12" xfId="0" applyFont="1" applyFill="1" applyBorder="1" applyAlignment="1">
      <alignment horizontal="center" vertical="center"/>
    </xf>
    <xf numFmtId="0" fontId="5" fillId="38" borderId="19" xfId="0" applyFont="1" applyFill="1" applyBorder="1" applyAlignment="1">
      <alignment horizontal="left" vertical="center"/>
    </xf>
    <xf numFmtId="0" fontId="6" fillId="39" borderId="13" xfId="0" applyFont="1" applyFill="1" applyBorder="1" applyAlignment="1">
      <alignment horizontal="center" vertical="center"/>
    </xf>
    <xf numFmtId="0" fontId="6" fillId="39" borderId="14" xfId="0" applyFont="1" applyFill="1" applyBorder="1" applyAlignment="1">
      <alignment horizontal="center" vertical="center"/>
    </xf>
    <xf numFmtId="0" fontId="5" fillId="38" borderId="19" xfId="0" applyFont="1" applyFill="1" applyBorder="1" applyAlignment="1">
      <alignment vertical="center"/>
    </xf>
    <xf numFmtId="164" fontId="6" fillId="0" borderId="27" xfId="0" applyNumberFormat="1" applyFont="1" applyFill="1" applyBorder="1" applyAlignment="1">
      <alignment horizontal="center" vertical="center"/>
    </xf>
    <xf numFmtId="164" fontId="5" fillId="35" borderId="27" xfId="0" applyNumberFormat="1" applyFont="1" applyFill="1" applyBorder="1" applyAlignment="1">
      <alignment horizontal="center" vertical="center"/>
    </xf>
    <xf numFmtId="1" fontId="5" fillId="34" borderId="27" xfId="0" applyNumberFormat="1" applyFont="1" applyFill="1" applyBorder="1" applyAlignment="1">
      <alignment horizontal="center" vertical="center"/>
    </xf>
    <xf numFmtId="164" fontId="4" fillId="35" borderId="25" xfId="0" applyNumberFormat="1" applyFont="1" applyFill="1" applyBorder="1" applyAlignment="1">
      <alignment horizontal="center" vertical="center"/>
    </xf>
    <xf numFmtId="1" fontId="8" fillId="36" borderId="25" xfId="0" applyNumberFormat="1" applyFont="1" applyFill="1" applyBorder="1" applyAlignment="1">
      <alignment horizontal="center" vertical="center"/>
    </xf>
    <xf numFmtId="164" fontId="5" fillId="33" borderId="25" xfId="0" applyNumberFormat="1" applyFont="1" applyFill="1" applyBorder="1" applyAlignment="1">
      <alignment horizontal="center" vertical="center"/>
    </xf>
    <xf numFmtId="164" fontId="4" fillId="34" borderId="28" xfId="0" applyNumberFormat="1" applyFont="1" applyFill="1" applyBorder="1" applyAlignment="1">
      <alignment horizontal="center" vertical="center"/>
    </xf>
    <xf numFmtId="164" fontId="4" fillId="34" borderId="27" xfId="0" applyNumberFormat="1" applyFont="1" applyFill="1" applyBorder="1" applyAlignment="1">
      <alignment horizontal="center" vertical="center"/>
    </xf>
    <xf numFmtId="165" fontId="48" fillId="40" borderId="24" xfId="0" applyNumberFormat="1" applyFont="1" applyFill="1" applyBorder="1" applyAlignment="1">
      <alignment horizontal="center" vertical="center"/>
    </xf>
    <xf numFmtId="165" fontId="49" fillId="40" borderId="17" xfId="0" applyNumberFormat="1" applyFont="1" applyFill="1" applyBorder="1" applyAlignment="1">
      <alignment horizontal="center" vertical="center"/>
    </xf>
    <xf numFmtId="165" fontId="50" fillId="0" borderId="0" xfId="0" applyNumberFormat="1" applyFont="1" applyAlignment="1">
      <alignment horizontal="center" vertical="center"/>
    </xf>
    <xf numFmtId="1" fontId="8" fillId="36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8"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4"/>
      </font>
    </dxf>
    <dxf>
      <font>
        <color rgb="FFFF00FF"/>
      </font>
      <border/>
    </dxf>
    <dxf>
      <font>
        <color rgb="FF008000"/>
      </font>
      <border/>
    </dxf>
    <dxf>
      <font>
        <color rgb="FF0000FF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4"/>
  <sheetViews>
    <sheetView showGridLines="0" tabSelected="1" zoomScalePageLayoutView="0" workbookViewId="0" topLeftCell="A1">
      <pane xSplit="6" ySplit="1" topLeftCell="I16" activePane="bottomRight" state="frozen"/>
      <selection pane="topLeft" activeCell="A1" sqref="A1"/>
      <selection pane="topRight" activeCell="G1" sqref="G1"/>
      <selection pane="bottomLeft" activeCell="A2" sqref="A2"/>
      <selection pane="bottomRight" activeCell="C33" sqref="C33"/>
    </sheetView>
  </sheetViews>
  <sheetFormatPr defaultColWidth="9.00390625" defaultRowHeight="12.75"/>
  <cols>
    <col min="1" max="1" width="3.125" style="8" customWidth="1"/>
    <col min="2" max="2" width="5.00390625" style="1" customWidth="1"/>
    <col min="3" max="3" width="31.375" style="16" customWidth="1"/>
    <col min="4" max="5" width="4.375" style="2" customWidth="1"/>
    <col min="6" max="6" width="5.75390625" style="50" customWidth="1"/>
    <col min="7" max="8" width="3.75390625" style="2" customWidth="1"/>
    <col min="9" max="9" width="6.875" style="8" customWidth="1"/>
    <col min="10" max="10" width="6.625" style="8" customWidth="1"/>
    <col min="11" max="12" width="3.75390625" style="2" customWidth="1"/>
    <col min="13" max="13" width="6.75390625" style="8" customWidth="1"/>
    <col min="14" max="14" width="5.625" style="8" customWidth="1"/>
    <col min="15" max="15" width="5.25390625" style="2" customWidth="1"/>
    <col min="16" max="16" width="4.875" style="2" customWidth="1"/>
    <col min="17" max="17" width="6.375" style="8" customWidth="1"/>
    <col min="18" max="18" width="6.125" style="8" customWidth="1"/>
    <col min="19" max="20" width="3.75390625" style="2" customWidth="1"/>
    <col min="21" max="21" width="6.00390625" style="8" customWidth="1"/>
    <col min="22" max="22" width="6.625" style="8" customWidth="1"/>
    <col min="23" max="24" width="3.75390625" style="2" customWidth="1"/>
    <col min="25" max="25" width="7.00390625" style="8" customWidth="1"/>
    <col min="26" max="26" width="6.375" style="8" customWidth="1"/>
    <col min="27" max="28" width="3.75390625" style="2" customWidth="1"/>
    <col min="29" max="29" width="6.00390625" style="8" customWidth="1"/>
    <col min="30" max="30" width="5.25390625" style="8" customWidth="1"/>
    <col min="31" max="32" width="3.75390625" style="2" customWidth="1"/>
    <col min="33" max="33" width="6.125" style="8" customWidth="1"/>
    <col min="34" max="34" width="6.00390625" style="8" customWidth="1"/>
    <col min="35" max="35" width="5.75390625" style="17" customWidth="1"/>
    <col min="36" max="36" width="6.75390625" style="17" customWidth="1"/>
    <col min="37" max="38" width="4.75390625" style="8" customWidth="1"/>
    <col min="39" max="39" width="5.125" style="1" customWidth="1"/>
    <col min="40" max="16384" width="9.125" style="3" customWidth="1"/>
  </cols>
  <sheetData>
    <row r="1" spans="1:39" s="26" customFormat="1" ht="18.75" customHeight="1">
      <c r="A1" s="23" t="s">
        <v>2</v>
      </c>
      <c r="B1" s="4" t="s">
        <v>54</v>
      </c>
      <c r="C1" s="5" t="s">
        <v>0</v>
      </c>
      <c r="D1" s="27" t="s">
        <v>5</v>
      </c>
      <c r="E1" s="28" t="s">
        <v>6</v>
      </c>
      <c r="F1" s="48" t="s">
        <v>1</v>
      </c>
      <c r="G1" s="6" t="s">
        <v>7</v>
      </c>
      <c r="H1" s="7" t="s">
        <v>8</v>
      </c>
      <c r="I1" s="33">
        <v>1</v>
      </c>
      <c r="J1" s="29" t="s">
        <v>9</v>
      </c>
      <c r="K1" s="6" t="s">
        <v>7</v>
      </c>
      <c r="L1" s="7" t="s">
        <v>8</v>
      </c>
      <c r="M1" s="33">
        <v>2</v>
      </c>
      <c r="N1" s="29" t="s">
        <v>9</v>
      </c>
      <c r="O1" s="6" t="s">
        <v>7</v>
      </c>
      <c r="P1" s="7" t="s">
        <v>8</v>
      </c>
      <c r="Q1" s="33">
        <v>3</v>
      </c>
      <c r="R1" s="29" t="s">
        <v>9</v>
      </c>
      <c r="S1" s="6" t="s">
        <v>7</v>
      </c>
      <c r="T1" s="7" t="s">
        <v>8</v>
      </c>
      <c r="U1" s="33">
        <v>4</v>
      </c>
      <c r="V1" s="29" t="s">
        <v>9</v>
      </c>
      <c r="W1" s="6" t="s">
        <v>7</v>
      </c>
      <c r="X1" s="7" t="s">
        <v>8</v>
      </c>
      <c r="Y1" s="33">
        <v>5</v>
      </c>
      <c r="Z1" s="29" t="s">
        <v>9</v>
      </c>
      <c r="AA1" s="6" t="s">
        <v>7</v>
      </c>
      <c r="AB1" s="7" t="s">
        <v>8</v>
      </c>
      <c r="AC1" s="33">
        <v>6</v>
      </c>
      <c r="AD1" s="29" t="s">
        <v>9</v>
      </c>
      <c r="AE1" s="6" t="s">
        <v>7</v>
      </c>
      <c r="AF1" s="7" t="s">
        <v>8</v>
      </c>
      <c r="AG1" s="33">
        <v>7</v>
      </c>
      <c r="AH1" s="29" t="s">
        <v>9</v>
      </c>
      <c r="AI1" s="22" t="s">
        <v>9</v>
      </c>
      <c r="AJ1" s="30" t="s">
        <v>10</v>
      </c>
      <c r="AK1" s="24" t="s">
        <v>3</v>
      </c>
      <c r="AL1" s="25" t="s">
        <v>4</v>
      </c>
      <c r="AM1" s="4" t="s">
        <v>11</v>
      </c>
    </row>
    <row r="2" spans="1:39" ht="18.75" customHeight="1">
      <c r="A2" s="31">
        <v>1</v>
      </c>
      <c r="B2" s="35">
        <v>6</v>
      </c>
      <c r="C2" s="36" t="s">
        <v>58</v>
      </c>
      <c r="D2" s="37">
        <v>2079</v>
      </c>
      <c r="E2" s="38">
        <v>1893</v>
      </c>
      <c r="F2" s="49">
        <f aca="true" t="shared" si="0" ref="F2:F43">(D2+E2)/2</f>
        <v>1986</v>
      </c>
      <c r="G2" s="12">
        <v>3</v>
      </c>
      <c r="H2" s="13">
        <v>3</v>
      </c>
      <c r="I2" s="18">
        <f aca="true" t="shared" si="1" ref="I2:I42">IF(OR(G2&lt;&gt;"",H2&lt;&gt;""),G2+H2,"")</f>
        <v>6</v>
      </c>
      <c r="J2" s="14">
        <f aca="true" t="shared" si="2" ref="J2:J42">IF(OR(G2&lt;&gt;"",H2&lt;&gt;""),IF(I2=4,1,IF(I2&gt;4,3,0)),"")</f>
        <v>3</v>
      </c>
      <c r="K2" s="12">
        <v>3</v>
      </c>
      <c r="L2" s="13">
        <v>1</v>
      </c>
      <c r="M2" s="15">
        <f aca="true" t="shared" si="3" ref="M2:M42">IF(OR(K2&lt;&gt;"",L2&lt;&gt;""),K2+L2,"")</f>
        <v>4</v>
      </c>
      <c r="N2" s="14">
        <f aca="true" t="shared" si="4" ref="N2:N42">IF(OR(K2&lt;&gt;"",L2&lt;&gt;""),IF(M2=4,1,IF(M2&gt;4,3,0)),"")</f>
        <v>1</v>
      </c>
      <c r="O2" s="12">
        <v>4</v>
      </c>
      <c r="P2" s="13">
        <v>3</v>
      </c>
      <c r="Q2" s="15">
        <f aca="true" t="shared" si="5" ref="Q2:Q42">IF(OR(O2&lt;&gt;"",P2&lt;&gt;""),O2+P2,"")</f>
        <v>7</v>
      </c>
      <c r="R2" s="14">
        <f aca="true" t="shared" si="6" ref="R2:R42">IF(OR(O2&lt;&gt;"",P2&lt;&gt;""),IF(Q2=4,1,IF(Q2&gt;4,3,0)),"")</f>
        <v>3</v>
      </c>
      <c r="S2" s="12">
        <v>2.5</v>
      </c>
      <c r="T2" s="13">
        <v>2</v>
      </c>
      <c r="U2" s="15">
        <f aca="true" t="shared" si="7" ref="U2:U42">IF(OR(S2&lt;&gt;"",T2&lt;&gt;""),S2+T2,"")</f>
        <v>4.5</v>
      </c>
      <c r="V2" s="14">
        <f aca="true" t="shared" si="8" ref="V2:V42">IF(OR(S2&lt;&gt;"",T2&lt;&gt;""),IF(U2=4,1,IF(U2&gt;4,3,0)),"")</f>
        <v>3</v>
      </c>
      <c r="W2" s="12">
        <v>4</v>
      </c>
      <c r="X2" s="13">
        <v>0.5</v>
      </c>
      <c r="Y2" s="15">
        <f aca="true" t="shared" si="9" ref="Y2:Y42">IF(OR(W2&lt;&gt;"",X2&lt;&gt;""),W2+X2,"")</f>
        <v>4.5</v>
      </c>
      <c r="Z2" s="14">
        <f aca="true" t="shared" si="10" ref="Z2:Z42">IF(OR(W2&lt;&gt;"",X2&lt;&gt;""),IF(Y2=4,1,IF(Y2&gt;4,3,0)),"")</f>
        <v>3</v>
      </c>
      <c r="AA2" s="12">
        <v>3</v>
      </c>
      <c r="AB2" s="13">
        <v>2.5</v>
      </c>
      <c r="AC2" s="15">
        <f aca="true" t="shared" si="11" ref="AC2:AC42">IF(OR(AA2&lt;&gt;"",AB2&lt;&gt;""),AA2+AB2,"")</f>
        <v>5.5</v>
      </c>
      <c r="AD2" s="14">
        <f aca="true" t="shared" si="12" ref="AD2:AD42">IF(OR(AA2&lt;&gt;"",AB2&lt;&gt;""),IF(AC2=4,1,IF(AC2&gt;4,3,0)),"")</f>
        <v>3</v>
      </c>
      <c r="AE2" s="12">
        <v>3</v>
      </c>
      <c r="AF2" s="13">
        <v>2</v>
      </c>
      <c r="AG2" s="15">
        <f aca="true" t="shared" si="13" ref="AG2:AG42">IF(OR(AE2&lt;&gt;"",AF2&lt;&gt;""),AE2+AF2,"")</f>
        <v>5</v>
      </c>
      <c r="AH2" s="14">
        <f aca="true" t="shared" si="14" ref="AH2:AH42">IF(OR(AE2&lt;&gt;"",AF2&lt;&gt;""),IF(AG2=4,1,IF(AG2&gt;4,3,0)),"")</f>
        <v>3</v>
      </c>
      <c r="AI2" s="22">
        <f aca="true" t="shared" si="15" ref="AI2:AI43">SUM(J2,N2,R2,V2,Z2,AD2,AH2)</f>
        <v>19</v>
      </c>
      <c r="AJ2" s="21">
        <f aca="true" t="shared" si="16" ref="AJ2:AJ42">SUM(I2,M2,Q2,U2,Y2,AC2,AG2)</f>
        <v>36.5</v>
      </c>
      <c r="AK2" s="19">
        <f aca="true" t="shared" si="17" ref="AK2:AK42">G2+K2+O2+S2+AA2+AE2+W2</f>
        <v>22.5</v>
      </c>
      <c r="AL2" s="20">
        <f aca="true" t="shared" si="18" ref="AL2:AL42">H2+L2+P2+T2+AB2+AF2+X2</f>
        <v>14</v>
      </c>
      <c r="AM2" s="9"/>
    </row>
    <row r="3" spans="1:39" ht="18.75" customHeight="1">
      <c r="A3" s="31">
        <v>2</v>
      </c>
      <c r="B3" s="35">
        <v>2</v>
      </c>
      <c r="C3" s="39" t="s">
        <v>56</v>
      </c>
      <c r="D3" s="37">
        <v>2106</v>
      </c>
      <c r="E3" s="38">
        <v>2091</v>
      </c>
      <c r="F3" s="49">
        <f t="shared" si="0"/>
        <v>2098.5</v>
      </c>
      <c r="G3" s="12">
        <v>2</v>
      </c>
      <c r="H3" s="13">
        <v>3.5</v>
      </c>
      <c r="I3" s="18">
        <f t="shared" si="1"/>
        <v>5.5</v>
      </c>
      <c r="J3" s="14">
        <f t="shared" si="2"/>
        <v>3</v>
      </c>
      <c r="K3" s="12">
        <v>1.5</v>
      </c>
      <c r="L3" s="13">
        <v>3.5</v>
      </c>
      <c r="M3" s="15">
        <f t="shared" si="3"/>
        <v>5</v>
      </c>
      <c r="N3" s="14">
        <f t="shared" si="4"/>
        <v>3</v>
      </c>
      <c r="O3" s="12">
        <v>3</v>
      </c>
      <c r="P3" s="13">
        <v>3</v>
      </c>
      <c r="Q3" s="15">
        <f t="shared" si="5"/>
        <v>6</v>
      </c>
      <c r="R3" s="14">
        <f t="shared" si="6"/>
        <v>3</v>
      </c>
      <c r="S3" s="12">
        <v>1.5</v>
      </c>
      <c r="T3" s="13">
        <v>3</v>
      </c>
      <c r="U3" s="15">
        <f t="shared" si="7"/>
        <v>4.5</v>
      </c>
      <c r="V3" s="14">
        <f t="shared" si="8"/>
        <v>3</v>
      </c>
      <c r="W3" s="12">
        <v>1.5</v>
      </c>
      <c r="X3" s="13">
        <v>2</v>
      </c>
      <c r="Y3" s="15">
        <f t="shared" si="9"/>
        <v>3.5</v>
      </c>
      <c r="Z3" s="14">
        <f t="shared" si="10"/>
        <v>0</v>
      </c>
      <c r="AA3" s="12">
        <v>3</v>
      </c>
      <c r="AB3" s="13">
        <v>3</v>
      </c>
      <c r="AC3" s="15">
        <f t="shared" si="11"/>
        <v>6</v>
      </c>
      <c r="AD3" s="14">
        <f t="shared" si="12"/>
        <v>3</v>
      </c>
      <c r="AE3" s="12">
        <v>3</v>
      </c>
      <c r="AF3" s="13">
        <v>3</v>
      </c>
      <c r="AG3" s="15">
        <f t="shared" si="13"/>
        <v>6</v>
      </c>
      <c r="AH3" s="14">
        <f t="shared" si="14"/>
        <v>3</v>
      </c>
      <c r="AI3" s="22">
        <f t="shared" si="15"/>
        <v>18</v>
      </c>
      <c r="AJ3" s="21">
        <f t="shared" si="16"/>
        <v>36.5</v>
      </c>
      <c r="AK3" s="19">
        <f t="shared" si="17"/>
        <v>15.5</v>
      </c>
      <c r="AL3" s="20">
        <f t="shared" si="18"/>
        <v>21</v>
      </c>
      <c r="AM3" s="9"/>
    </row>
    <row r="4" spans="1:39" ht="18.75" customHeight="1">
      <c r="A4" s="31">
        <v>3</v>
      </c>
      <c r="B4" s="35">
        <v>1</v>
      </c>
      <c r="C4" s="36" t="s">
        <v>59</v>
      </c>
      <c r="D4" s="37">
        <v>2118</v>
      </c>
      <c r="E4" s="38">
        <v>2118</v>
      </c>
      <c r="F4" s="49">
        <f t="shared" si="0"/>
        <v>2118</v>
      </c>
      <c r="G4" s="12">
        <v>3</v>
      </c>
      <c r="H4" s="13">
        <v>3</v>
      </c>
      <c r="I4" s="18">
        <f t="shared" si="1"/>
        <v>6</v>
      </c>
      <c r="J4" s="14">
        <f t="shared" si="2"/>
        <v>3</v>
      </c>
      <c r="K4" s="12">
        <v>3</v>
      </c>
      <c r="L4" s="13">
        <v>3</v>
      </c>
      <c r="M4" s="15">
        <f t="shared" si="3"/>
        <v>6</v>
      </c>
      <c r="N4" s="14">
        <f t="shared" si="4"/>
        <v>3</v>
      </c>
      <c r="O4" s="12">
        <v>3</v>
      </c>
      <c r="P4" s="13">
        <v>2.5</v>
      </c>
      <c r="Q4" s="15">
        <f t="shared" si="5"/>
        <v>5.5</v>
      </c>
      <c r="R4" s="14">
        <f t="shared" si="6"/>
        <v>3</v>
      </c>
      <c r="S4" s="12">
        <v>2</v>
      </c>
      <c r="T4" s="13">
        <v>1.5</v>
      </c>
      <c r="U4" s="15">
        <f t="shared" si="7"/>
        <v>3.5</v>
      </c>
      <c r="V4" s="14">
        <f t="shared" si="8"/>
        <v>0</v>
      </c>
      <c r="W4" s="12">
        <v>1.5</v>
      </c>
      <c r="X4" s="13">
        <v>2</v>
      </c>
      <c r="Y4" s="15">
        <f t="shared" si="9"/>
        <v>3.5</v>
      </c>
      <c r="Z4" s="14">
        <f t="shared" si="10"/>
        <v>0</v>
      </c>
      <c r="AA4" s="12">
        <v>1.5</v>
      </c>
      <c r="AB4" s="13">
        <v>3.5</v>
      </c>
      <c r="AC4" s="15">
        <f t="shared" si="11"/>
        <v>5</v>
      </c>
      <c r="AD4" s="14">
        <f t="shared" si="12"/>
        <v>3</v>
      </c>
      <c r="AE4" s="12">
        <v>3.5</v>
      </c>
      <c r="AF4" s="13">
        <v>3.5</v>
      </c>
      <c r="AG4" s="15">
        <f t="shared" si="13"/>
        <v>7</v>
      </c>
      <c r="AH4" s="14">
        <f t="shared" si="14"/>
        <v>3</v>
      </c>
      <c r="AI4" s="22">
        <f t="shared" si="15"/>
        <v>15</v>
      </c>
      <c r="AJ4" s="21">
        <f t="shared" si="16"/>
        <v>36.5</v>
      </c>
      <c r="AK4" s="19">
        <f t="shared" si="17"/>
        <v>17.5</v>
      </c>
      <c r="AL4" s="20">
        <f t="shared" si="18"/>
        <v>19</v>
      </c>
      <c r="AM4" s="9"/>
    </row>
    <row r="5" spans="1:39" ht="18.75" customHeight="1">
      <c r="A5" s="31">
        <v>4</v>
      </c>
      <c r="B5" s="35">
        <v>11</v>
      </c>
      <c r="C5" s="39" t="s">
        <v>67</v>
      </c>
      <c r="D5" s="37">
        <v>2084</v>
      </c>
      <c r="E5" s="38">
        <v>1833</v>
      </c>
      <c r="F5" s="49">
        <f t="shared" si="0"/>
        <v>1958.5</v>
      </c>
      <c r="G5" s="12">
        <v>4</v>
      </c>
      <c r="H5" s="13">
        <v>1.5</v>
      </c>
      <c r="I5" s="18">
        <f t="shared" si="1"/>
        <v>5.5</v>
      </c>
      <c r="J5" s="14">
        <f t="shared" si="2"/>
        <v>3</v>
      </c>
      <c r="K5" s="12">
        <v>2</v>
      </c>
      <c r="L5" s="13">
        <v>1</v>
      </c>
      <c r="M5" s="15">
        <f t="shared" si="3"/>
        <v>3</v>
      </c>
      <c r="N5" s="14">
        <f t="shared" si="4"/>
        <v>0</v>
      </c>
      <c r="O5" s="12">
        <v>3.5</v>
      </c>
      <c r="P5" s="13">
        <v>3</v>
      </c>
      <c r="Q5" s="15">
        <f t="shared" si="5"/>
        <v>6.5</v>
      </c>
      <c r="R5" s="14">
        <f t="shared" si="6"/>
        <v>3</v>
      </c>
      <c r="S5" s="12">
        <v>4</v>
      </c>
      <c r="T5" s="13">
        <v>2</v>
      </c>
      <c r="U5" s="15">
        <f t="shared" si="7"/>
        <v>6</v>
      </c>
      <c r="V5" s="14">
        <f t="shared" si="8"/>
        <v>3</v>
      </c>
      <c r="W5" s="12">
        <v>2.5</v>
      </c>
      <c r="X5" s="13">
        <v>2</v>
      </c>
      <c r="Y5" s="15">
        <f t="shared" si="9"/>
        <v>4.5</v>
      </c>
      <c r="Z5" s="14">
        <f t="shared" si="10"/>
        <v>3</v>
      </c>
      <c r="AA5" s="12">
        <v>4</v>
      </c>
      <c r="AB5" s="13">
        <v>1</v>
      </c>
      <c r="AC5" s="15">
        <f t="shared" si="11"/>
        <v>5</v>
      </c>
      <c r="AD5" s="14">
        <f t="shared" si="12"/>
        <v>3</v>
      </c>
      <c r="AE5" s="12">
        <v>2</v>
      </c>
      <c r="AF5" s="13">
        <v>1</v>
      </c>
      <c r="AG5" s="15">
        <f t="shared" si="13"/>
        <v>3</v>
      </c>
      <c r="AH5" s="14">
        <f t="shared" si="14"/>
        <v>0</v>
      </c>
      <c r="AI5" s="22">
        <f t="shared" si="15"/>
        <v>15</v>
      </c>
      <c r="AJ5" s="21">
        <f t="shared" si="16"/>
        <v>33.5</v>
      </c>
      <c r="AK5" s="19">
        <f t="shared" si="17"/>
        <v>22</v>
      </c>
      <c r="AL5" s="20">
        <f t="shared" si="18"/>
        <v>11.5</v>
      </c>
      <c r="AM5" s="9"/>
    </row>
    <row r="6" spans="1:39" ht="18.75" customHeight="1">
      <c r="A6" s="31">
        <v>5</v>
      </c>
      <c r="B6" s="35">
        <v>9</v>
      </c>
      <c r="C6" s="36" t="s">
        <v>61</v>
      </c>
      <c r="D6" s="37">
        <v>2123</v>
      </c>
      <c r="E6" s="38">
        <v>1838</v>
      </c>
      <c r="F6" s="49">
        <f t="shared" si="0"/>
        <v>1980.5</v>
      </c>
      <c r="G6" s="12">
        <v>4</v>
      </c>
      <c r="H6" s="13">
        <v>2.5</v>
      </c>
      <c r="I6" s="18">
        <f t="shared" si="1"/>
        <v>6.5</v>
      </c>
      <c r="J6" s="14">
        <f t="shared" si="2"/>
        <v>3</v>
      </c>
      <c r="K6" s="12">
        <v>4</v>
      </c>
      <c r="L6" s="13">
        <v>1</v>
      </c>
      <c r="M6" s="15">
        <f t="shared" si="3"/>
        <v>5</v>
      </c>
      <c r="N6" s="14">
        <f t="shared" si="4"/>
        <v>3</v>
      </c>
      <c r="O6" s="12">
        <v>2</v>
      </c>
      <c r="P6" s="13">
        <v>0.5</v>
      </c>
      <c r="Q6" s="15">
        <f t="shared" si="5"/>
        <v>2.5</v>
      </c>
      <c r="R6" s="14">
        <f t="shared" si="6"/>
        <v>0</v>
      </c>
      <c r="S6" s="12">
        <v>4</v>
      </c>
      <c r="T6" s="13">
        <v>1</v>
      </c>
      <c r="U6" s="15">
        <f t="shared" si="7"/>
        <v>5</v>
      </c>
      <c r="V6" s="14">
        <f t="shared" si="8"/>
        <v>3</v>
      </c>
      <c r="W6" s="12">
        <v>2.5</v>
      </c>
      <c r="X6" s="13">
        <v>2.5</v>
      </c>
      <c r="Y6" s="15">
        <f t="shared" si="9"/>
        <v>5</v>
      </c>
      <c r="Z6" s="14">
        <f t="shared" si="10"/>
        <v>3</v>
      </c>
      <c r="AA6" s="12">
        <v>2</v>
      </c>
      <c r="AB6" s="13">
        <v>0</v>
      </c>
      <c r="AC6" s="15">
        <f t="shared" si="11"/>
        <v>2</v>
      </c>
      <c r="AD6" s="14">
        <f t="shared" si="12"/>
        <v>0</v>
      </c>
      <c r="AE6" s="12">
        <v>3</v>
      </c>
      <c r="AF6" s="13">
        <v>2</v>
      </c>
      <c r="AG6" s="15">
        <f t="shared" si="13"/>
        <v>5</v>
      </c>
      <c r="AH6" s="14">
        <f t="shared" si="14"/>
        <v>3</v>
      </c>
      <c r="AI6" s="22">
        <f t="shared" si="15"/>
        <v>15</v>
      </c>
      <c r="AJ6" s="21">
        <f t="shared" si="16"/>
        <v>31</v>
      </c>
      <c r="AK6" s="19">
        <f t="shared" si="17"/>
        <v>21.5</v>
      </c>
      <c r="AL6" s="20">
        <f t="shared" si="18"/>
        <v>9.5</v>
      </c>
      <c r="AM6" s="9"/>
    </row>
    <row r="7" spans="1:39" ht="18.75" customHeight="1">
      <c r="A7" s="31">
        <v>6</v>
      </c>
      <c r="B7" s="35">
        <v>12</v>
      </c>
      <c r="C7" s="36" t="s">
        <v>60</v>
      </c>
      <c r="D7" s="37">
        <v>2316</v>
      </c>
      <c r="E7" s="38">
        <v>1589</v>
      </c>
      <c r="F7" s="49">
        <f t="shared" si="0"/>
        <v>1952.5</v>
      </c>
      <c r="G7" s="12">
        <v>4</v>
      </c>
      <c r="H7" s="13">
        <v>3</v>
      </c>
      <c r="I7" s="18">
        <f t="shared" si="1"/>
        <v>7</v>
      </c>
      <c r="J7" s="14">
        <f t="shared" si="2"/>
        <v>3</v>
      </c>
      <c r="K7" s="12">
        <v>4</v>
      </c>
      <c r="L7" s="13">
        <v>2</v>
      </c>
      <c r="M7" s="15">
        <f t="shared" si="3"/>
        <v>6</v>
      </c>
      <c r="N7" s="14">
        <f t="shared" si="4"/>
        <v>3</v>
      </c>
      <c r="O7" s="12">
        <v>2</v>
      </c>
      <c r="P7" s="13">
        <v>0</v>
      </c>
      <c r="Q7" s="15">
        <f t="shared" si="5"/>
        <v>2</v>
      </c>
      <c r="R7" s="14">
        <f t="shared" si="6"/>
        <v>0</v>
      </c>
      <c r="S7" s="12">
        <v>3.5</v>
      </c>
      <c r="T7" s="13">
        <v>0</v>
      </c>
      <c r="U7" s="15">
        <f t="shared" si="7"/>
        <v>3.5</v>
      </c>
      <c r="V7" s="14">
        <f t="shared" si="8"/>
        <v>0</v>
      </c>
      <c r="W7" s="12">
        <v>4</v>
      </c>
      <c r="X7" s="13">
        <v>0</v>
      </c>
      <c r="Y7" s="15">
        <f t="shared" si="9"/>
        <v>4</v>
      </c>
      <c r="Z7" s="14">
        <f t="shared" si="10"/>
        <v>1</v>
      </c>
      <c r="AA7" s="12">
        <v>3.5</v>
      </c>
      <c r="AB7" s="13">
        <v>2</v>
      </c>
      <c r="AC7" s="15">
        <f t="shared" si="11"/>
        <v>5.5</v>
      </c>
      <c r="AD7" s="14">
        <f t="shared" si="12"/>
        <v>3</v>
      </c>
      <c r="AE7" s="12">
        <v>4</v>
      </c>
      <c r="AF7" s="13">
        <v>1</v>
      </c>
      <c r="AG7" s="15">
        <f t="shared" si="13"/>
        <v>5</v>
      </c>
      <c r="AH7" s="14">
        <f t="shared" si="14"/>
        <v>3</v>
      </c>
      <c r="AI7" s="22">
        <f t="shared" si="15"/>
        <v>13</v>
      </c>
      <c r="AJ7" s="21">
        <f t="shared" si="16"/>
        <v>33</v>
      </c>
      <c r="AK7" s="19">
        <f t="shared" si="17"/>
        <v>25</v>
      </c>
      <c r="AL7" s="20">
        <f t="shared" si="18"/>
        <v>8</v>
      </c>
      <c r="AM7" s="9"/>
    </row>
    <row r="8" spans="1:39" ht="18.75" customHeight="1">
      <c r="A8" s="31">
        <v>7</v>
      </c>
      <c r="B8" s="35">
        <v>17</v>
      </c>
      <c r="C8" s="36" t="s">
        <v>70</v>
      </c>
      <c r="D8" s="37">
        <v>1895</v>
      </c>
      <c r="E8" s="38">
        <v>1682</v>
      </c>
      <c r="F8" s="49">
        <f t="shared" si="0"/>
        <v>1788.5</v>
      </c>
      <c r="G8" s="12">
        <v>0</v>
      </c>
      <c r="H8" s="13">
        <v>2.5</v>
      </c>
      <c r="I8" s="18">
        <f t="shared" si="1"/>
        <v>2.5</v>
      </c>
      <c r="J8" s="14">
        <f t="shared" si="2"/>
        <v>0</v>
      </c>
      <c r="K8" s="12">
        <v>4</v>
      </c>
      <c r="L8" s="13">
        <v>3</v>
      </c>
      <c r="M8" s="15">
        <f t="shared" si="3"/>
        <v>7</v>
      </c>
      <c r="N8" s="14">
        <f t="shared" si="4"/>
        <v>3</v>
      </c>
      <c r="O8" s="12">
        <v>4</v>
      </c>
      <c r="P8" s="13">
        <v>3.5</v>
      </c>
      <c r="Q8" s="15">
        <f t="shared" si="5"/>
        <v>7.5</v>
      </c>
      <c r="R8" s="14">
        <f t="shared" si="6"/>
        <v>3</v>
      </c>
      <c r="S8" s="12">
        <v>0.5</v>
      </c>
      <c r="T8" s="13">
        <v>1.5</v>
      </c>
      <c r="U8" s="15">
        <f t="shared" si="7"/>
        <v>2</v>
      </c>
      <c r="V8" s="14">
        <f t="shared" si="8"/>
        <v>0</v>
      </c>
      <c r="W8" s="12">
        <v>1.5</v>
      </c>
      <c r="X8" s="13">
        <v>2</v>
      </c>
      <c r="Y8" s="15">
        <f t="shared" si="9"/>
        <v>3.5</v>
      </c>
      <c r="Z8" s="14">
        <f t="shared" si="10"/>
        <v>0</v>
      </c>
      <c r="AA8" s="12">
        <v>3</v>
      </c>
      <c r="AB8" s="13">
        <v>3</v>
      </c>
      <c r="AC8" s="15">
        <f t="shared" si="11"/>
        <v>6</v>
      </c>
      <c r="AD8" s="14">
        <f t="shared" si="12"/>
        <v>3</v>
      </c>
      <c r="AE8" s="12">
        <v>2</v>
      </c>
      <c r="AF8" s="13">
        <v>3</v>
      </c>
      <c r="AG8" s="15">
        <f t="shared" si="13"/>
        <v>5</v>
      </c>
      <c r="AH8" s="14">
        <f t="shared" si="14"/>
        <v>3</v>
      </c>
      <c r="AI8" s="22">
        <f t="shared" si="15"/>
        <v>12</v>
      </c>
      <c r="AJ8" s="21">
        <f t="shared" si="16"/>
        <v>33.5</v>
      </c>
      <c r="AK8" s="19">
        <f t="shared" si="17"/>
        <v>15</v>
      </c>
      <c r="AL8" s="20">
        <f t="shared" si="18"/>
        <v>18.5</v>
      </c>
      <c r="AM8" s="9"/>
    </row>
    <row r="9" spans="1:39" ht="18.75" customHeight="1">
      <c r="A9" s="31">
        <v>8</v>
      </c>
      <c r="B9" s="35">
        <v>8</v>
      </c>
      <c r="C9" s="36" t="s">
        <v>66</v>
      </c>
      <c r="D9" s="37">
        <v>1987</v>
      </c>
      <c r="E9" s="38">
        <v>1977</v>
      </c>
      <c r="F9" s="49">
        <f t="shared" si="0"/>
        <v>1982</v>
      </c>
      <c r="G9" s="12">
        <v>4</v>
      </c>
      <c r="H9" s="13">
        <v>4</v>
      </c>
      <c r="I9" s="18">
        <f t="shared" si="1"/>
        <v>8</v>
      </c>
      <c r="J9" s="14">
        <f t="shared" si="2"/>
        <v>3</v>
      </c>
      <c r="K9" s="12">
        <v>3.5</v>
      </c>
      <c r="L9" s="13">
        <v>3.5</v>
      </c>
      <c r="M9" s="15">
        <f t="shared" si="3"/>
        <v>7</v>
      </c>
      <c r="N9" s="14">
        <f t="shared" si="4"/>
        <v>3</v>
      </c>
      <c r="O9" s="12">
        <v>1</v>
      </c>
      <c r="P9" s="13">
        <v>1.5</v>
      </c>
      <c r="Q9" s="15">
        <f t="shared" si="5"/>
        <v>2.5</v>
      </c>
      <c r="R9" s="14">
        <f t="shared" si="6"/>
        <v>0</v>
      </c>
      <c r="S9" s="12">
        <v>2.5</v>
      </c>
      <c r="T9" s="13">
        <v>2</v>
      </c>
      <c r="U9" s="15">
        <f t="shared" si="7"/>
        <v>4.5</v>
      </c>
      <c r="V9" s="14">
        <f t="shared" si="8"/>
        <v>3</v>
      </c>
      <c r="W9" s="12">
        <v>3</v>
      </c>
      <c r="X9" s="13">
        <v>3</v>
      </c>
      <c r="Y9" s="15">
        <f t="shared" si="9"/>
        <v>6</v>
      </c>
      <c r="Z9" s="14">
        <f t="shared" si="10"/>
        <v>3</v>
      </c>
      <c r="AA9" s="12">
        <v>0.5</v>
      </c>
      <c r="AB9" s="13">
        <v>2</v>
      </c>
      <c r="AC9" s="15">
        <f t="shared" si="11"/>
        <v>2.5</v>
      </c>
      <c r="AD9" s="14">
        <f t="shared" si="12"/>
        <v>0</v>
      </c>
      <c r="AE9" s="12">
        <v>1</v>
      </c>
      <c r="AF9" s="13">
        <v>1</v>
      </c>
      <c r="AG9" s="15">
        <f t="shared" si="13"/>
        <v>2</v>
      </c>
      <c r="AH9" s="14">
        <f t="shared" si="14"/>
        <v>0</v>
      </c>
      <c r="AI9" s="22">
        <f t="shared" si="15"/>
        <v>12</v>
      </c>
      <c r="AJ9" s="21">
        <f t="shared" si="16"/>
        <v>32.5</v>
      </c>
      <c r="AK9" s="19">
        <f t="shared" si="17"/>
        <v>15.5</v>
      </c>
      <c r="AL9" s="20">
        <f t="shared" si="18"/>
        <v>17</v>
      </c>
      <c r="AM9" s="9"/>
    </row>
    <row r="10" spans="1:39" ht="18.75" customHeight="1">
      <c r="A10" s="31">
        <v>9</v>
      </c>
      <c r="B10" s="35">
        <v>14</v>
      </c>
      <c r="C10" s="36" t="s">
        <v>69</v>
      </c>
      <c r="D10" s="37">
        <v>1969</v>
      </c>
      <c r="E10" s="38">
        <v>1733</v>
      </c>
      <c r="F10" s="49">
        <f t="shared" si="0"/>
        <v>1851</v>
      </c>
      <c r="G10" s="12">
        <v>4</v>
      </c>
      <c r="H10" s="13">
        <v>3</v>
      </c>
      <c r="I10" s="18">
        <f t="shared" si="1"/>
        <v>7</v>
      </c>
      <c r="J10" s="14">
        <f t="shared" si="2"/>
        <v>3</v>
      </c>
      <c r="K10" s="12">
        <v>4</v>
      </c>
      <c r="L10" s="13">
        <v>2</v>
      </c>
      <c r="M10" s="15">
        <f t="shared" si="3"/>
        <v>6</v>
      </c>
      <c r="N10" s="14">
        <f t="shared" si="4"/>
        <v>3</v>
      </c>
      <c r="O10" s="12">
        <v>3</v>
      </c>
      <c r="P10" s="13">
        <v>2.5</v>
      </c>
      <c r="Q10" s="15">
        <f t="shared" si="5"/>
        <v>5.5</v>
      </c>
      <c r="R10" s="14">
        <f t="shared" si="6"/>
        <v>3</v>
      </c>
      <c r="S10" s="12">
        <v>1</v>
      </c>
      <c r="T10" s="13">
        <v>2.5</v>
      </c>
      <c r="U10" s="15">
        <f t="shared" si="7"/>
        <v>3.5</v>
      </c>
      <c r="V10" s="14">
        <f t="shared" si="8"/>
        <v>0</v>
      </c>
      <c r="W10" s="12">
        <v>2</v>
      </c>
      <c r="X10" s="13">
        <v>1</v>
      </c>
      <c r="Y10" s="15">
        <f t="shared" si="9"/>
        <v>3</v>
      </c>
      <c r="Z10" s="14">
        <f t="shared" si="10"/>
        <v>0</v>
      </c>
      <c r="AA10" s="12">
        <v>3</v>
      </c>
      <c r="AB10" s="13">
        <v>3</v>
      </c>
      <c r="AC10" s="15">
        <f t="shared" si="11"/>
        <v>6</v>
      </c>
      <c r="AD10" s="14">
        <f t="shared" si="12"/>
        <v>3</v>
      </c>
      <c r="AE10" s="12">
        <v>0</v>
      </c>
      <c r="AF10" s="13">
        <v>1</v>
      </c>
      <c r="AG10" s="15">
        <f t="shared" si="13"/>
        <v>1</v>
      </c>
      <c r="AH10" s="14">
        <f t="shared" si="14"/>
        <v>0</v>
      </c>
      <c r="AI10" s="22">
        <f t="shared" si="15"/>
        <v>12</v>
      </c>
      <c r="AJ10" s="21">
        <f t="shared" si="16"/>
        <v>32</v>
      </c>
      <c r="AK10" s="19">
        <f t="shared" si="17"/>
        <v>17</v>
      </c>
      <c r="AL10" s="20">
        <f t="shared" si="18"/>
        <v>15</v>
      </c>
      <c r="AM10" s="9"/>
    </row>
    <row r="11" spans="1:39" ht="18.75" customHeight="1">
      <c r="A11" s="31">
        <v>10</v>
      </c>
      <c r="B11" s="35">
        <v>4</v>
      </c>
      <c r="C11" s="36" t="s">
        <v>63</v>
      </c>
      <c r="D11" s="37">
        <v>2041</v>
      </c>
      <c r="E11" s="38">
        <v>1971</v>
      </c>
      <c r="F11" s="49">
        <f t="shared" si="0"/>
        <v>2006</v>
      </c>
      <c r="G11" s="12">
        <v>1</v>
      </c>
      <c r="H11" s="13">
        <v>2</v>
      </c>
      <c r="I11" s="18">
        <f t="shared" si="1"/>
        <v>3</v>
      </c>
      <c r="J11" s="14">
        <f t="shared" si="2"/>
        <v>0</v>
      </c>
      <c r="K11" s="12">
        <v>4</v>
      </c>
      <c r="L11" s="13">
        <v>3.5</v>
      </c>
      <c r="M11" s="15">
        <f t="shared" si="3"/>
        <v>7.5</v>
      </c>
      <c r="N11" s="14">
        <f t="shared" si="4"/>
        <v>3</v>
      </c>
      <c r="O11" s="12">
        <v>0</v>
      </c>
      <c r="P11" s="13">
        <v>1</v>
      </c>
      <c r="Q11" s="15">
        <f t="shared" si="5"/>
        <v>1</v>
      </c>
      <c r="R11" s="14">
        <f t="shared" si="6"/>
        <v>0</v>
      </c>
      <c r="S11" s="12">
        <v>3.5</v>
      </c>
      <c r="T11" s="13">
        <v>4</v>
      </c>
      <c r="U11" s="15">
        <f t="shared" si="7"/>
        <v>7.5</v>
      </c>
      <c r="V11" s="14">
        <f t="shared" si="8"/>
        <v>3</v>
      </c>
      <c r="W11" s="12">
        <v>3</v>
      </c>
      <c r="X11" s="13">
        <v>1.5</v>
      </c>
      <c r="Y11" s="15">
        <f t="shared" si="9"/>
        <v>4.5</v>
      </c>
      <c r="Z11" s="14">
        <f t="shared" si="10"/>
        <v>3</v>
      </c>
      <c r="AA11" s="12">
        <v>1</v>
      </c>
      <c r="AB11" s="13">
        <v>1</v>
      </c>
      <c r="AC11" s="15">
        <f t="shared" si="11"/>
        <v>2</v>
      </c>
      <c r="AD11" s="14">
        <f t="shared" si="12"/>
        <v>0</v>
      </c>
      <c r="AE11" s="12">
        <v>2.5</v>
      </c>
      <c r="AF11" s="13">
        <v>2</v>
      </c>
      <c r="AG11" s="15">
        <f t="shared" si="13"/>
        <v>4.5</v>
      </c>
      <c r="AH11" s="14">
        <f t="shared" si="14"/>
        <v>3</v>
      </c>
      <c r="AI11" s="22">
        <f t="shared" si="15"/>
        <v>12</v>
      </c>
      <c r="AJ11" s="21">
        <f t="shared" si="16"/>
        <v>30</v>
      </c>
      <c r="AK11" s="19">
        <f t="shared" si="17"/>
        <v>15</v>
      </c>
      <c r="AL11" s="20">
        <f t="shared" si="18"/>
        <v>15</v>
      </c>
      <c r="AM11" s="9"/>
    </row>
    <row r="12" spans="1:39" ht="18.75" customHeight="1">
      <c r="A12" s="31">
        <v>11</v>
      </c>
      <c r="B12" s="35">
        <v>24</v>
      </c>
      <c r="C12" s="36" t="s">
        <v>75</v>
      </c>
      <c r="D12" s="37">
        <v>1652</v>
      </c>
      <c r="E12" s="38">
        <v>1645</v>
      </c>
      <c r="F12" s="49">
        <f t="shared" si="0"/>
        <v>1648.5</v>
      </c>
      <c r="G12" s="12">
        <v>1.5</v>
      </c>
      <c r="H12" s="13">
        <v>1</v>
      </c>
      <c r="I12" s="18">
        <f t="shared" si="1"/>
        <v>2.5</v>
      </c>
      <c r="J12" s="14">
        <f t="shared" si="2"/>
        <v>0</v>
      </c>
      <c r="K12" s="12">
        <v>0</v>
      </c>
      <c r="L12" s="13">
        <v>1</v>
      </c>
      <c r="M12" s="15">
        <f t="shared" si="3"/>
        <v>1</v>
      </c>
      <c r="N12" s="14">
        <f t="shared" si="4"/>
        <v>0</v>
      </c>
      <c r="O12" s="12">
        <v>1</v>
      </c>
      <c r="P12" s="13">
        <v>3.5</v>
      </c>
      <c r="Q12" s="15">
        <f t="shared" si="5"/>
        <v>4.5</v>
      </c>
      <c r="R12" s="14">
        <f t="shared" si="6"/>
        <v>3</v>
      </c>
      <c r="S12" s="12">
        <v>2</v>
      </c>
      <c r="T12" s="13">
        <v>3</v>
      </c>
      <c r="U12" s="15">
        <f t="shared" si="7"/>
        <v>5</v>
      </c>
      <c r="V12" s="14">
        <f t="shared" si="8"/>
        <v>3</v>
      </c>
      <c r="W12" s="12">
        <v>3</v>
      </c>
      <c r="X12" s="13">
        <v>3.5</v>
      </c>
      <c r="Y12" s="15">
        <f t="shared" si="9"/>
        <v>6.5</v>
      </c>
      <c r="Z12" s="14">
        <f t="shared" si="10"/>
        <v>3</v>
      </c>
      <c r="AA12" s="12">
        <v>1</v>
      </c>
      <c r="AB12" s="13">
        <v>3.5</v>
      </c>
      <c r="AC12" s="15">
        <f t="shared" si="11"/>
        <v>4.5</v>
      </c>
      <c r="AD12" s="14">
        <f t="shared" si="12"/>
        <v>3</v>
      </c>
      <c r="AE12" s="12">
        <v>1</v>
      </c>
      <c r="AF12" s="13">
        <v>2</v>
      </c>
      <c r="AG12" s="15">
        <f t="shared" si="13"/>
        <v>3</v>
      </c>
      <c r="AH12" s="14">
        <f t="shared" si="14"/>
        <v>0</v>
      </c>
      <c r="AI12" s="22">
        <f t="shared" si="15"/>
        <v>12</v>
      </c>
      <c r="AJ12" s="21">
        <f t="shared" si="16"/>
        <v>27</v>
      </c>
      <c r="AK12" s="19">
        <f t="shared" si="17"/>
        <v>9.5</v>
      </c>
      <c r="AL12" s="20">
        <f t="shared" si="18"/>
        <v>17.5</v>
      </c>
      <c r="AM12" s="9"/>
    </row>
    <row r="13" spans="1:39" ht="18.75" customHeight="1">
      <c r="A13" s="31">
        <v>12</v>
      </c>
      <c r="B13" s="35">
        <v>13</v>
      </c>
      <c r="C13" s="39" t="s">
        <v>68</v>
      </c>
      <c r="D13" s="37">
        <v>2068</v>
      </c>
      <c r="E13" s="38">
        <v>1821</v>
      </c>
      <c r="F13" s="49">
        <f t="shared" si="0"/>
        <v>1944.5</v>
      </c>
      <c r="G13" s="12">
        <v>3</v>
      </c>
      <c r="H13" s="13">
        <v>4</v>
      </c>
      <c r="I13" s="18">
        <f t="shared" si="1"/>
        <v>7</v>
      </c>
      <c r="J13" s="14">
        <f t="shared" si="2"/>
        <v>3</v>
      </c>
      <c r="K13" s="12">
        <v>3</v>
      </c>
      <c r="L13" s="13">
        <v>1</v>
      </c>
      <c r="M13" s="15">
        <f t="shared" si="3"/>
        <v>4</v>
      </c>
      <c r="N13" s="14">
        <f t="shared" si="4"/>
        <v>1</v>
      </c>
      <c r="O13" s="12">
        <v>1</v>
      </c>
      <c r="P13" s="13">
        <v>3</v>
      </c>
      <c r="Q13" s="15">
        <f t="shared" si="5"/>
        <v>4</v>
      </c>
      <c r="R13" s="14">
        <f t="shared" si="6"/>
        <v>1</v>
      </c>
      <c r="S13" s="12">
        <v>4</v>
      </c>
      <c r="T13" s="13">
        <v>4</v>
      </c>
      <c r="U13" s="15">
        <f t="shared" si="7"/>
        <v>8</v>
      </c>
      <c r="V13" s="14">
        <f t="shared" si="8"/>
        <v>3</v>
      </c>
      <c r="W13" s="12">
        <v>2</v>
      </c>
      <c r="X13" s="13">
        <v>2</v>
      </c>
      <c r="Y13" s="15">
        <f t="shared" si="9"/>
        <v>4</v>
      </c>
      <c r="Z13" s="14">
        <f t="shared" si="10"/>
        <v>1</v>
      </c>
      <c r="AA13" s="12">
        <v>1.5</v>
      </c>
      <c r="AB13" s="13">
        <v>1.5</v>
      </c>
      <c r="AC13" s="15">
        <f t="shared" si="11"/>
        <v>3</v>
      </c>
      <c r="AD13" s="14">
        <f t="shared" si="12"/>
        <v>0</v>
      </c>
      <c r="AE13" s="12">
        <v>2</v>
      </c>
      <c r="AF13" s="13">
        <v>2</v>
      </c>
      <c r="AG13" s="15">
        <f t="shared" si="13"/>
        <v>4</v>
      </c>
      <c r="AH13" s="14">
        <f t="shared" si="14"/>
        <v>1</v>
      </c>
      <c r="AI13" s="22">
        <f t="shared" si="15"/>
        <v>10</v>
      </c>
      <c r="AJ13" s="21">
        <f t="shared" si="16"/>
        <v>34</v>
      </c>
      <c r="AK13" s="19">
        <f t="shared" si="17"/>
        <v>16.5</v>
      </c>
      <c r="AL13" s="20">
        <f t="shared" si="18"/>
        <v>17.5</v>
      </c>
      <c r="AM13" s="9"/>
    </row>
    <row r="14" spans="1:39" ht="18.75" customHeight="1">
      <c r="A14" s="31">
        <v>13</v>
      </c>
      <c r="B14" s="35">
        <v>5</v>
      </c>
      <c r="C14" s="36" t="s">
        <v>64</v>
      </c>
      <c r="D14" s="37">
        <v>2146</v>
      </c>
      <c r="E14" s="38">
        <v>1834</v>
      </c>
      <c r="F14" s="49">
        <f t="shared" si="0"/>
        <v>1990</v>
      </c>
      <c r="G14" s="12">
        <v>4</v>
      </c>
      <c r="H14" s="13">
        <v>2.5</v>
      </c>
      <c r="I14" s="18">
        <f t="shared" si="1"/>
        <v>6.5</v>
      </c>
      <c r="J14" s="14">
        <f t="shared" si="2"/>
        <v>3</v>
      </c>
      <c r="K14" s="12">
        <v>1</v>
      </c>
      <c r="L14" s="13">
        <v>1</v>
      </c>
      <c r="M14" s="15">
        <f t="shared" si="3"/>
        <v>2</v>
      </c>
      <c r="N14" s="14">
        <f t="shared" si="4"/>
        <v>0</v>
      </c>
      <c r="O14" s="12">
        <v>3</v>
      </c>
      <c r="P14" s="13">
        <v>1</v>
      </c>
      <c r="Q14" s="15">
        <f t="shared" si="5"/>
        <v>4</v>
      </c>
      <c r="R14" s="14">
        <f t="shared" si="6"/>
        <v>1</v>
      </c>
      <c r="S14" s="12">
        <v>4</v>
      </c>
      <c r="T14" s="13">
        <v>1</v>
      </c>
      <c r="U14" s="15">
        <f t="shared" si="7"/>
        <v>5</v>
      </c>
      <c r="V14" s="14">
        <f t="shared" si="8"/>
        <v>3</v>
      </c>
      <c r="W14" s="12">
        <v>3</v>
      </c>
      <c r="X14" s="13">
        <v>3</v>
      </c>
      <c r="Y14" s="15">
        <f t="shared" si="9"/>
        <v>6</v>
      </c>
      <c r="Z14" s="14">
        <f t="shared" si="10"/>
        <v>3</v>
      </c>
      <c r="AA14" s="12">
        <v>1</v>
      </c>
      <c r="AB14" s="13">
        <v>2</v>
      </c>
      <c r="AC14" s="15">
        <f t="shared" si="11"/>
        <v>3</v>
      </c>
      <c r="AD14" s="14">
        <f t="shared" si="12"/>
        <v>0</v>
      </c>
      <c r="AE14" s="12">
        <v>2</v>
      </c>
      <c r="AF14" s="13">
        <v>1.5</v>
      </c>
      <c r="AG14" s="15">
        <f t="shared" si="13"/>
        <v>3.5</v>
      </c>
      <c r="AH14" s="14">
        <f t="shared" si="14"/>
        <v>0</v>
      </c>
      <c r="AI14" s="22">
        <f t="shared" si="15"/>
        <v>10</v>
      </c>
      <c r="AJ14" s="21">
        <f t="shared" si="16"/>
        <v>30</v>
      </c>
      <c r="AK14" s="19">
        <f t="shared" si="17"/>
        <v>18</v>
      </c>
      <c r="AL14" s="20">
        <f t="shared" si="18"/>
        <v>12</v>
      </c>
      <c r="AM14" s="9"/>
    </row>
    <row r="15" spans="1:39" ht="18.75" customHeight="1">
      <c r="A15" s="31">
        <v>14</v>
      </c>
      <c r="B15" s="35">
        <v>18</v>
      </c>
      <c r="C15" s="36" t="s">
        <v>71</v>
      </c>
      <c r="D15" s="37">
        <v>1913</v>
      </c>
      <c r="E15" s="38">
        <v>1640</v>
      </c>
      <c r="F15" s="49">
        <f t="shared" si="0"/>
        <v>1776.5</v>
      </c>
      <c r="G15" s="12">
        <v>2</v>
      </c>
      <c r="H15" s="13">
        <v>3</v>
      </c>
      <c r="I15" s="18">
        <f t="shared" si="1"/>
        <v>5</v>
      </c>
      <c r="J15" s="14">
        <f t="shared" si="2"/>
        <v>3</v>
      </c>
      <c r="K15" s="12">
        <v>1.5</v>
      </c>
      <c r="L15" s="13">
        <v>1.5</v>
      </c>
      <c r="M15" s="15">
        <f t="shared" si="3"/>
        <v>3</v>
      </c>
      <c r="N15" s="14">
        <f t="shared" si="4"/>
        <v>0</v>
      </c>
      <c r="O15" s="12">
        <v>2</v>
      </c>
      <c r="P15" s="13">
        <v>1</v>
      </c>
      <c r="Q15" s="15">
        <f t="shared" si="5"/>
        <v>3</v>
      </c>
      <c r="R15" s="14">
        <f t="shared" si="6"/>
        <v>0</v>
      </c>
      <c r="S15" s="12">
        <v>2</v>
      </c>
      <c r="T15" s="13">
        <v>1</v>
      </c>
      <c r="U15" s="15">
        <f t="shared" si="7"/>
        <v>3</v>
      </c>
      <c r="V15" s="14">
        <f t="shared" si="8"/>
        <v>0</v>
      </c>
      <c r="W15" s="12">
        <v>4</v>
      </c>
      <c r="X15" s="13">
        <v>3</v>
      </c>
      <c r="Y15" s="15">
        <f t="shared" si="9"/>
        <v>7</v>
      </c>
      <c r="Z15" s="14">
        <f t="shared" si="10"/>
        <v>3</v>
      </c>
      <c r="AA15" s="12">
        <v>3.5</v>
      </c>
      <c r="AB15" s="13">
        <v>1</v>
      </c>
      <c r="AC15" s="15">
        <f t="shared" si="11"/>
        <v>4.5</v>
      </c>
      <c r="AD15" s="14">
        <f t="shared" si="12"/>
        <v>3</v>
      </c>
      <c r="AE15" s="12">
        <v>2</v>
      </c>
      <c r="AF15" s="13">
        <v>2</v>
      </c>
      <c r="AG15" s="15">
        <f t="shared" si="13"/>
        <v>4</v>
      </c>
      <c r="AH15" s="14">
        <f t="shared" si="14"/>
        <v>1</v>
      </c>
      <c r="AI15" s="22">
        <f t="shared" si="15"/>
        <v>10</v>
      </c>
      <c r="AJ15" s="21">
        <f t="shared" si="16"/>
        <v>29.5</v>
      </c>
      <c r="AK15" s="19">
        <f t="shared" si="17"/>
        <v>17</v>
      </c>
      <c r="AL15" s="20">
        <f t="shared" si="18"/>
        <v>12.5</v>
      </c>
      <c r="AM15" s="9"/>
    </row>
    <row r="16" spans="1:39" ht="18.75" customHeight="1">
      <c r="A16" s="31">
        <v>15</v>
      </c>
      <c r="B16" s="35">
        <v>16</v>
      </c>
      <c r="C16" s="36" t="s">
        <v>81</v>
      </c>
      <c r="D16" s="37">
        <v>2055</v>
      </c>
      <c r="E16" s="38">
        <v>1597</v>
      </c>
      <c r="F16" s="49">
        <f t="shared" si="0"/>
        <v>1826</v>
      </c>
      <c r="G16" s="12">
        <v>2</v>
      </c>
      <c r="H16" s="13">
        <v>0</v>
      </c>
      <c r="I16" s="18">
        <f t="shared" si="1"/>
        <v>2</v>
      </c>
      <c r="J16" s="14">
        <f t="shared" si="2"/>
        <v>0</v>
      </c>
      <c r="K16" s="12">
        <v>3.5</v>
      </c>
      <c r="L16" s="13">
        <v>2</v>
      </c>
      <c r="M16" s="15">
        <f t="shared" si="3"/>
        <v>5.5</v>
      </c>
      <c r="N16" s="14">
        <f t="shared" si="4"/>
        <v>3</v>
      </c>
      <c r="O16" s="12">
        <v>4</v>
      </c>
      <c r="P16" s="13">
        <v>3</v>
      </c>
      <c r="Q16" s="15">
        <f t="shared" si="5"/>
        <v>7</v>
      </c>
      <c r="R16" s="14">
        <f t="shared" si="6"/>
        <v>3</v>
      </c>
      <c r="S16" s="12">
        <v>3</v>
      </c>
      <c r="T16" s="13">
        <v>0</v>
      </c>
      <c r="U16" s="15">
        <f t="shared" si="7"/>
        <v>3</v>
      </c>
      <c r="V16" s="14">
        <f t="shared" si="8"/>
        <v>0</v>
      </c>
      <c r="W16" s="12">
        <v>2</v>
      </c>
      <c r="X16" s="13">
        <v>2.5</v>
      </c>
      <c r="Y16" s="15">
        <f t="shared" si="9"/>
        <v>4.5</v>
      </c>
      <c r="Z16" s="14">
        <f t="shared" si="10"/>
        <v>3</v>
      </c>
      <c r="AA16" s="12">
        <v>2.5</v>
      </c>
      <c r="AB16" s="13">
        <v>0</v>
      </c>
      <c r="AC16" s="15">
        <f t="shared" si="11"/>
        <v>2.5</v>
      </c>
      <c r="AD16" s="14">
        <f t="shared" si="12"/>
        <v>0</v>
      </c>
      <c r="AE16" s="12">
        <v>3</v>
      </c>
      <c r="AF16" s="13">
        <v>1</v>
      </c>
      <c r="AG16" s="15">
        <f t="shared" si="13"/>
        <v>4</v>
      </c>
      <c r="AH16" s="14">
        <f t="shared" si="14"/>
        <v>1</v>
      </c>
      <c r="AI16" s="22">
        <f t="shared" si="15"/>
        <v>10</v>
      </c>
      <c r="AJ16" s="21">
        <f t="shared" si="16"/>
        <v>28.5</v>
      </c>
      <c r="AK16" s="19">
        <f t="shared" si="17"/>
        <v>20</v>
      </c>
      <c r="AL16" s="20">
        <f t="shared" si="18"/>
        <v>8.5</v>
      </c>
      <c r="AM16" s="9"/>
    </row>
    <row r="17" spans="1:39" ht="18.75" customHeight="1">
      <c r="A17" s="31">
        <v>16</v>
      </c>
      <c r="B17" s="35">
        <v>25</v>
      </c>
      <c r="C17" s="39" t="s">
        <v>80</v>
      </c>
      <c r="D17" s="37">
        <v>1570</v>
      </c>
      <c r="E17" s="38">
        <v>1684</v>
      </c>
      <c r="F17" s="49">
        <f t="shared" si="0"/>
        <v>1627</v>
      </c>
      <c r="G17" s="12">
        <v>0</v>
      </c>
      <c r="H17" s="13">
        <v>1</v>
      </c>
      <c r="I17" s="18">
        <f t="shared" si="1"/>
        <v>1</v>
      </c>
      <c r="J17" s="14">
        <f t="shared" si="2"/>
        <v>0</v>
      </c>
      <c r="K17" s="12">
        <v>0</v>
      </c>
      <c r="L17" s="13">
        <v>2</v>
      </c>
      <c r="M17" s="15">
        <f t="shared" si="3"/>
        <v>2</v>
      </c>
      <c r="N17" s="14">
        <f t="shared" si="4"/>
        <v>0</v>
      </c>
      <c r="O17" s="12">
        <v>2</v>
      </c>
      <c r="P17" s="13">
        <v>2</v>
      </c>
      <c r="Q17" s="15">
        <f t="shared" si="5"/>
        <v>4</v>
      </c>
      <c r="R17" s="14">
        <f t="shared" si="6"/>
        <v>1</v>
      </c>
      <c r="S17" s="12">
        <v>3</v>
      </c>
      <c r="T17" s="13">
        <v>2</v>
      </c>
      <c r="U17" s="15">
        <f t="shared" si="7"/>
        <v>5</v>
      </c>
      <c r="V17" s="14">
        <f t="shared" si="8"/>
        <v>3</v>
      </c>
      <c r="W17" s="12">
        <v>0.5</v>
      </c>
      <c r="X17" s="13">
        <v>1</v>
      </c>
      <c r="Y17" s="15">
        <f t="shared" si="9"/>
        <v>1.5</v>
      </c>
      <c r="Z17" s="14">
        <f t="shared" si="10"/>
        <v>0</v>
      </c>
      <c r="AA17" s="12">
        <v>3</v>
      </c>
      <c r="AB17" s="13">
        <v>1.5</v>
      </c>
      <c r="AC17" s="15">
        <f t="shared" si="11"/>
        <v>4.5</v>
      </c>
      <c r="AD17" s="14">
        <f t="shared" si="12"/>
        <v>3</v>
      </c>
      <c r="AE17" s="12">
        <v>3</v>
      </c>
      <c r="AF17" s="13">
        <v>3</v>
      </c>
      <c r="AG17" s="15">
        <f t="shared" si="13"/>
        <v>6</v>
      </c>
      <c r="AH17" s="14">
        <f t="shared" si="14"/>
        <v>3</v>
      </c>
      <c r="AI17" s="22">
        <f t="shared" si="15"/>
        <v>10</v>
      </c>
      <c r="AJ17" s="21">
        <f t="shared" si="16"/>
        <v>24</v>
      </c>
      <c r="AK17" s="19">
        <f t="shared" si="17"/>
        <v>11.5</v>
      </c>
      <c r="AL17" s="20">
        <f t="shared" si="18"/>
        <v>12.5</v>
      </c>
      <c r="AM17" s="9"/>
    </row>
    <row r="18" spans="1:39" ht="18.75" customHeight="1">
      <c r="A18" s="31">
        <v>17</v>
      </c>
      <c r="B18" s="35">
        <v>15</v>
      </c>
      <c r="C18" s="36" t="s">
        <v>62</v>
      </c>
      <c r="D18" s="37">
        <v>1925</v>
      </c>
      <c r="E18" s="38">
        <v>1742</v>
      </c>
      <c r="F18" s="49">
        <f t="shared" si="0"/>
        <v>1833.5</v>
      </c>
      <c r="G18" s="12">
        <v>4</v>
      </c>
      <c r="H18" s="13">
        <v>2.5</v>
      </c>
      <c r="I18" s="18">
        <f t="shared" si="1"/>
        <v>6.5</v>
      </c>
      <c r="J18" s="14">
        <f t="shared" si="2"/>
        <v>3</v>
      </c>
      <c r="K18" s="12">
        <v>1</v>
      </c>
      <c r="L18" s="13">
        <v>0</v>
      </c>
      <c r="M18" s="15">
        <f t="shared" si="3"/>
        <v>1</v>
      </c>
      <c r="N18" s="14">
        <f t="shared" si="4"/>
        <v>0</v>
      </c>
      <c r="O18" s="12">
        <v>4</v>
      </c>
      <c r="P18" s="13">
        <v>3</v>
      </c>
      <c r="Q18" s="15">
        <f t="shared" si="5"/>
        <v>7</v>
      </c>
      <c r="R18" s="14">
        <f t="shared" si="6"/>
        <v>3</v>
      </c>
      <c r="S18" s="12">
        <v>2</v>
      </c>
      <c r="T18" s="13">
        <v>1</v>
      </c>
      <c r="U18" s="15">
        <f t="shared" si="7"/>
        <v>3</v>
      </c>
      <c r="V18" s="14">
        <f t="shared" si="8"/>
        <v>0</v>
      </c>
      <c r="W18" s="12">
        <v>2</v>
      </c>
      <c r="X18" s="13">
        <v>0</v>
      </c>
      <c r="Y18" s="15">
        <f t="shared" si="9"/>
        <v>2</v>
      </c>
      <c r="Z18" s="14">
        <f t="shared" si="10"/>
        <v>0</v>
      </c>
      <c r="AA18" s="12">
        <v>4</v>
      </c>
      <c r="AB18" s="13">
        <v>3</v>
      </c>
      <c r="AC18" s="15">
        <f t="shared" si="11"/>
        <v>7</v>
      </c>
      <c r="AD18" s="14">
        <f t="shared" si="12"/>
        <v>3</v>
      </c>
      <c r="AE18" s="12">
        <v>2</v>
      </c>
      <c r="AF18" s="13">
        <v>1</v>
      </c>
      <c r="AG18" s="15">
        <f t="shared" si="13"/>
        <v>3</v>
      </c>
      <c r="AH18" s="14">
        <f t="shared" si="14"/>
        <v>0</v>
      </c>
      <c r="AI18" s="22">
        <f t="shared" si="15"/>
        <v>9</v>
      </c>
      <c r="AJ18" s="21">
        <f t="shared" si="16"/>
        <v>29.5</v>
      </c>
      <c r="AK18" s="19">
        <f t="shared" si="17"/>
        <v>19</v>
      </c>
      <c r="AL18" s="20">
        <f t="shared" si="18"/>
        <v>10.5</v>
      </c>
      <c r="AM18" s="9"/>
    </row>
    <row r="19" spans="1:39" ht="18.75" customHeight="1">
      <c r="A19" s="31">
        <v>18</v>
      </c>
      <c r="B19" s="35">
        <v>7</v>
      </c>
      <c r="C19" s="39" t="s">
        <v>65</v>
      </c>
      <c r="D19" s="37">
        <v>1985</v>
      </c>
      <c r="E19" s="38">
        <v>1981</v>
      </c>
      <c r="F19" s="49">
        <f t="shared" si="0"/>
        <v>1983</v>
      </c>
      <c r="G19" s="12">
        <v>3</v>
      </c>
      <c r="H19" s="13">
        <v>4</v>
      </c>
      <c r="I19" s="18">
        <f t="shared" si="1"/>
        <v>7</v>
      </c>
      <c r="J19" s="14">
        <f t="shared" si="2"/>
        <v>3</v>
      </c>
      <c r="K19" s="12">
        <v>1</v>
      </c>
      <c r="L19" s="13">
        <v>1</v>
      </c>
      <c r="M19" s="15">
        <f t="shared" si="3"/>
        <v>2</v>
      </c>
      <c r="N19" s="14">
        <f t="shared" si="4"/>
        <v>0</v>
      </c>
      <c r="O19" s="12">
        <v>0</v>
      </c>
      <c r="P19" s="13">
        <v>0.5</v>
      </c>
      <c r="Q19" s="15">
        <f t="shared" si="5"/>
        <v>0.5</v>
      </c>
      <c r="R19" s="14">
        <f t="shared" si="6"/>
        <v>0</v>
      </c>
      <c r="S19" s="12">
        <v>1</v>
      </c>
      <c r="T19" s="13">
        <v>2</v>
      </c>
      <c r="U19" s="15">
        <f t="shared" si="7"/>
        <v>3</v>
      </c>
      <c r="V19" s="14">
        <f t="shared" si="8"/>
        <v>0</v>
      </c>
      <c r="W19" s="12">
        <v>3</v>
      </c>
      <c r="X19" s="13">
        <v>3.5</v>
      </c>
      <c r="Y19" s="15">
        <f t="shared" si="9"/>
        <v>6.5</v>
      </c>
      <c r="Z19" s="14">
        <f t="shared" si="10"/>
        <v>3</v>
      </c>
      <c r="AA19" s="12">
        <v>1</v>
      </c>
      <c r="AB19" s="13">
        <v>2.5</v>
      </c>
      <c r="AC19" s="15">
        <f t="shared" si="11"/>
        <v>3.5</v>
      </c>
      <c r="AD19" s="14">
        <f t="shared" si="12"/>
        <v>0</v>
      </c>
      <c r="AE19" s="12">
        <v>2</v>
      </c>
      <c r="AF19" s="13">
        <v>3.5</v>
      </c>
      <c r="AG19" s="15">
        <f t="shared" si="13"/>
        <v>5.5</v>
      </c>
      <c r="AH19" s="14">
        <f t="shared" si="14"/>
        <v>3</v>
      </c>
      <c r="AI19" s="22">
        <f t="shared" si="15"/>
        <v>9</v>
      </c>
      <c r="AJ19" s="21">
        <f t="shared" si="16"/>
        <v>28</v>
      </c>
      <c r="AK19" s="19">
        <f t="shared" si="17"/>
        <v>11</v>
      </c>
      <c r="AL19" s="20">
        <f t="shared" si="18"/>
        <v>17</v>
      </c>
      <c r="AM19" s="9"/>
    </row>
    <row r="20" spans="1:39" ht="18.75" customHeight="1">
      <c r="A20" s="31">
        <v>19</v>
      </c>
      <c r="B20" s="35">
        <v>10</v>
      </c>
      <c r="C20" s="39" t="s">
        <v>57</v>
      </c>
      <c r="D20" s="37">
        <v>2069</v>
      </c>
      <c r="E20" s="38">
        <v>1868</v>
      </c>
      <c r="F20" s="49">
        <f t="shared" si="0"/>
        <v>1968.5</v>
      </c>
      <c r="G20" s="12">
        <v>3</v>
      </c>
      <c r="H20" s="13">
        <v>1.5</v>
      </c>
      <c r="I20" s="18">
        <f t="shared" si="1"/>
        <v>4.5</v>
      </c>
      <c r="J20" s="14">
        <f t="shared" si="2"/>
        <v>3</v>
      </c>
      <c r="K20" s="12">
        <v>1</v>
      </c>
      <c r="L20" s="13">
        <v>1</v>
      </c>
      <c r="M20" s="15">
        <f t="shared" si="3"/>
        <v>2</v>
      </c>
      <c r="N20" s="14">
        <f t="shared" si="4"/>
        <v>0</v>
      </c>
      <c r="O20" s="12">
        <v>3</v>
      </c>
      <c r="P20" s="13">
        <v>2</v>
      </c>
      <c r="Q20" s="15">
        <f t="shared" si="5"/>
        <v>5</v>
      </c>
      <c r="R20" s="14">
        <f t="shared" si="6"/>
        <v>3</v>
      </c>
      <c r="S20" s="12">
        <v>3</v>
      </c>
      <c r="T20" s="13">
        <v>2</v>
      </c>
      <c r="U20" s="15">
        <f t="shared" si="7"/>
        <v>5</v>
      </c>
      <c r="V20" s="14">
        <f t="shared" si="8"/>
        <v>3</v>
      </c>
      <c r="W20" s="12">
        <v>1</v>
      </c>
      <c r="X20" s="13">
        <v>1</v>
      </c>
      <c r="Y20" s="15">
        <f t="shared" si="9"/>
        <v>2</v>
      </c>
      <c r="Z20" s="14">
        <f t="shared" si="10"/>
        <v>0</v>
      </c>
      <c r="AA20" s="12">
        <v>2</v>
      </c>
      <c r="AB20" s="13">
        <v>1.5</v>
      </c>
      <c r="AC20" s="15">
        <f t="shared" si="11"/>
        <v>3.5</v>
      </c>
      <c r="AD20" s="14">
        <f t="shared" si="12"/>
        <v>0</v>
      </c>
      <c r="AE20" s="12">
        <v>1</v>
      </c>
      <c r="AF20" s="13">
        <v>2</v>
      </c>
      <c r="AG20" s="15">
        <f t="shared" si="13"/>
        <v>3</v>
      </c>
      <c r="AH20" s="14">
        <f t="shared" si="14"/>
        <v>0</v>
      </c>
      <c r="AI20" s="22">
        <f t="shared" si="15"/>
        <v>9</v>
      </c>
      <c r="AJ20" s="21">
        <f t="shared" si="16"/>
        <v>25</v>
      </c>
      <c r="AK20" s="19">
        <f t="shared" si="17"/>
        <v>14</v>
      </c>
      <c r="AL20" s="20">
        <f t="shared" si="18"/>
        <v>11</v>
      </c>
      <c r="AM20" s="9"/>
    </row>
    <row r="21" spans="1:39" ht="18.75" customHeight="1">
      <c r="A21" s="31">
        <v>20</v>
      </c>
      <c r="B21" s="35">
        <v>23</v>
      </c>
      <c r="C21" s="36" t="s">
        <v>79</v>
      </c>
      <c r="D21" s="37">
        <v>1806</v>
      </c>
      <c r="E21" s="38">
        <v>1519</v>
      </c>
      <c r="F21" s="49">
        <f t="shared" si="0"/>
        <v>1662.5</v>
      </c>
      <c r="G21" s="12">
        <v>1.5</v>
      </c>
      <c r="H21" s="13">
        <v>2</v>
      </c>
      <c r="I21" s="18">
        <f t="shared" si="1"/>
        <v>3.5</v>
      </c>
      <c r="J21" s="14">
        <f t="shared" si="2"/>
        <v>0</v>
      </c>
      <c r="K21" s="12">
        <v>0</v>
      </c>
      <c r="L21" s="13">
        <v>2.5</v>
      </c>
      <c r="M21" s="15">
        <f t="shared" si="3"/>
        <v>2.5</v>
      </c>
      <c r="N21" s="14">
        <f t="shared" si="4"/>
        <v>0</v>
      </c>
      <c r="O21" s="12">
        <v>2</v>
      </c>
      <c r="P21" s="13">
        <v>2</v>
      </c>
      <c r="Q21" s="15">
        <f t="shared" si="5"/>
        <v>4</v>
      </c>
      <c r="R21" s="14">
        <f t="shared" si="6"/>
        <v>1</v>
      </c>
      <c r="S21" s="12">
        <v>3</v>
      </c>
      <c r="T21" s="13">
        <v>3</v>
      </c>
      <c r="U21" s="15">
        <f t="shared" si="7"/>
        <v>6</v>
      </c>
      <c r="V21" s="14">
        <f t="shared" si="8"/>
        <v>3</v>
      </c>
      <c r="W21" s="12">
        <v>3</v>
      </c>
      <c r="X21" s="13">
        <v>3.5</v>
      </c>
      <c r="Y21" s="15">
        <f t="shared" si="9"/>
        <v>6.5</v>
      </c>
      <c r="Z21" s="14">
        <f t="shared" si="10"/>
        <v>3</v>
      </c>
      <c r="AA21" s="12">
        <v>1</v>
      </c>
      <c r="AB21" s="13">
        <v>1</v>
      </c>
      <c r="AC21" s="15">
        <f t="shared" si="11"/>
        <v>2</v>
      </c>
      <c r="AD21" s="14">
        <f t="shared" si="12"/>
        <v>0</v>
      </c>
      <c r="AE21" s="12">
        <v>4</v>
      </c>
      <c r="AF21" s="13">
        <v>0</v>
      </c>
      <c r="AG21" s="15">
        <f t="shared" si="13"/>
        <v>4</v>
      </c>
      <c r="AH21" s="14">
        <f t="shared" si="14"/>
        <v>1</v>
      </c>
      <c r="AI21" s="22">
        <f t="shared" si="15"/>
        <v>8</v>
      </c>
      <c r="AJ21" s="21">
        <f t="shared" si="16"/>
        <v>28.5</v>
      </c>
      <c r="AK21" s="19">
        <f t="shared" si="17"/>
        <v>14.5</v>
      </c>
      <c r="AL21" s="20">
        <f t="shared" si="18"/>
        <v>14</v>
      </c>
      <c r="AM21" s="9"/>
    </row>
    <row r="22" spans="1:39" ht="18.75" customHeight="1">
      <c r="A22" s="31">
        <v>21</v>
      </c>
      <c r="B22" s="35">
        <v>22</v>
      </c>
      <c r="C22" s="39" t="s">
        <v>55</v>
      </c>
      <c r="D22" s="37">
        <v>1793</v>
      </c>
      <c r="E22" s="38">
        <v>1550</v>
      </c>
      <c r="F22" s="49">
        <f t="shared" si="0"/>
        <v>1671.5</v>
      </c>
      <c r="G22" s="12">
        <v>1.5</v>
      </c>
      <c r="H22" s="13">
        <v>0</v>
      </c>
      <c r="I22" s="18">
        <f t="shared" si="1"/>
        <v>1.5</v>
      </c>
      <c r="J22" s="14">
        <f t="shared" si="2"/>
        <v>0</v>
      </c>
      <c r="K22" s="12">
        <v>0</v>
      </c>
      <c r="L22" s="13">
        <v>0.5</v>
      </c>
      <c r="M22" s="15">
        <f t="shared" si="3"/>
        <v>0.5</v>
      </c>
      <c r="N22" s="14">
        <f t="shared" si="4"/>
        <v>0</v>
      </c>
      <c r="O22" s="12">
        <v>1</v>
      </c>
      <c r="P22" s="13">
        <v>2.5</v>
      </c>
      <c r="Q22" s="15">
        <f t="shared" si="5"/>
        <v>3.5</v>
      </c>
      <c r="R22" s="14">
        <f t="shared" si="6"/>
        <v>0</v>
      </c>
      <c r="S22" s="12">
        <v>3</v>
      </c>
      <c r="T22" s="13">
        <v>3.5</v>
      </c>
      <c r="U22" s="15">
        <f t="shared" si="7"/>
        <v>6.5</v>
      </c>
      <c r="V22" s="14">
        <f t="shared" si="8"/>
        <v>3</v>
      </c>
      <c r="W22" s="12">
        <v>0</v>
      </c>
      <c r="X22" s="13">
        <v>1.5</v>
      </c>
      <c r="Y22" s="15">
        <f t="shared" si="9"/>
        <v>1.5</v>
      </c>
      <c r="Z22" s="14">
        <f t="shared" si="10"/>
        <v>0</v>
      </c>
      <c r="AA22" s="12">
        <v>4</v>
      </c>
      <c r="AB22" s="13">
        <v>3</v>
      </c>
      <c r="AC22" s="15">
        <f t="shared" si="11"/>
        <v>7</v>
      </c>
      <c r="AD22" s="14">
        <f t="shared" si="12"/>
        <v>3</v>
      </c>
      <c r="AE22" s="12">
        <v>2</v>
      </c>
      <c r="AF22" s="13">
        <v>2</v>
      </c>
      <c r="AG22" s="15">
        <f t="shared" si="13"/>
        <v>4</v>
      </c>
      <c r="AH22" s="14">
        <f t="shared" si="14"/>
        <v>1</v>
      </c>
      <c r="AI22" s="22">
        <f t="shared" si="15"/>
        <v>7</v>
      </c>
      <c r="AJ22" s="21">
        <f t="shared" si="16"/>
        <v>24.5</v>
      </c>
      <c r="AK22" s="19">
        <f t="shared" si="17"/>
        <v>11.5</v>
      </c>
      <c r="AL22" s="20">
        <f t="shared" si="18"/>
        <v>13</v>
      </c>
      <c r="AM22" s="9"/>
    </row>
    <row r="23" spans="1:39" ht="18.75" customHeight="1">
      <c r="A23" s="31">
        <v>22</v>
      </c>
      <c r="B23" s="35">
        <v>29</v>
      </c>
      <c r="C23" s="36" t="s">
        <v>82</v>
      </c>
      <c r="D23" s="37">
        <v>1773</v>
      </c>
      <c r="E23" s="38">
        <v>1712</v>
      </c>
      <c r="F23" s="49">
        <f t="shared" si="0"/>
        <v>1742.5</v>
      </c>
      <c r="G23" s="12">
        <v>0.5</v>
      </c>
      <c r="H23" s="13">
        <v>1</v>
      </c>
      <c r="I23" s="18">
        <f t="shared" si="1"/>
        <v>1.5</v>
      </c>
      <c r="J23" s="14">
        <f t="shared" si="2"/>
        <v>0</v>
      </c>
      <c r="K23" s="12">
        <v>3</v>
      </c>
      <c r="L23" s="13">
        <v>3</v>
      </c>
      <c r="M23" s="15">
        <f t="shared" si="3"/>
        <v>6</v>
      </c>
      <c r="N23" s="14">
        <f t="shared" si="4"/>
        <v>3</v>
      </c>
      <c r="O23" s="12">
        <v>1</v>
      </c>
      <c r="P23" s="13">
        <v>0.5</v>
      </c>
      <c r="Q23" s="15">
        <f t="shared" si="5"/>
        <v>1.5</v>
      </c>
      <c r="R23" s="14">
        <f t="shared" si="6"/>
        <v>0</v>
      </c>
      <c r="S23" s="12">
        <v>2.5</v>
      </c>
      <c r="T23" s="13">
        <v>2.5</v>
      </c>
      <c r="U23" s="15">
        <f t="shared" si="7"/>
        <v>5</v>
      </c>
      <c r="V23" s="14">
        <f t="shared" si="8"/>
        <v>3</v>
      </c>
      <c r="W23" s="12">
        <v>3.5</v>
      </c>
      <c r="X23" s="13">
        <v>0</v>
      </c>
      <c r="Y23" s="15">
        <f t="shared" si="9"/>
        <v>3.5</v>
      </c>
      <c r="Z23" s="14">
        <f t="shared" si="10"/>
        <v>0</v>
      </c>
      <c r="AA23" s="12">
        <v>1</v>
      </c>
      <c r="AB23" s="13">
        <v>0</v>
      </c>
      <c r="AC23" s="15">
        <f t="shared" si="11"/>
        <v>1</v>
      </c>
      <c r="AD23" s="14">
        <f t="shared" si="12"/>
        <v>0</v>
      </c>
      <c r="AE23" s="12">
        <v>3</v>
      </c>
      <c r="AF23" s="13">
        <v>1</v>
      </c>
      <c r="AG23" s="15">
        <f t="shared" si="13"/>
        <v>4</v>
      </c>
      <c r="AH23" s="14">
        <f t="shared" si="14"/>
        <v>1</v>
      </c>
      <c r="AI23" s="22">
        <f t="shared" si="15"/>
        <v>7</v>
      </c>
      <c r="AJ23" s="21">
        <f t="shared" si="16"/>
        <v>22.5</v>
      </c>
      <c r="AK23" s="19">
        <f t="shared" si="17"/>
        <v>14.5</v>
      </c>
      <c r="AL23" s="20">
        <f t="shared" si="18"/>
        <v>8</v>
      </c>
      <c r="AM23" s="9"/>
    </row>
    <row r="24" spans="1:39" ht="18.75" customHeight="1">
      <c r="A24" s="31">
        <v>23</v>
      </c>
      <c r="B24" s="35">
        <v>19</v>
      </c>
      <c r="C24" s="36" t="s">
        <v>72</v>
      </c>
      <c r="D24" s="37">
        <v>1782</v>
      </c>
      <c r="E24" s="38">
        <v>1700</v>
      </c>
      <c r="F24" s="49">
        <f t="shared" si="0"/>
        <v>1741</v>
      </c>
      <c r="G24" s="12">
        <v>1</v>
      </c>
      <c r="H24" s="13">
        <v>1</v>
      </c>
      <c r="I24" s="18">
        <f t="shared" si="1"/>
        <v>2</v>
      </c>
      <c r="J24" s="14">
        <f t="shared" si="2"/>
        <v>0</v>
      </c>
      <c r="K24" s="12">
        <v>1.5</v>
      </c>
      <c r="L24" s="13">
        <v>0</v>
      </c>
      <c r="M24" s="15">
        <f t="shared" si="3"/>
        <v>1.5</v>
      </c>
      <c r="N24" s="14">
        <f t="shared" si="4"/>
        <v>0</v>
      </c>
      <c r="O24" s="12">
        <v>3</v>
      </c>
      <c r="P24" s="13">
        <v>4</v>
      </c>
      <c r="Q24" s="15">
        <f t="shared" si="5"/>
        <v>7</v>
      </c>
      <c r="R24" s="14">
        <f t="shared" si="6"/>
        <v>3</v>
      </c>
      <c r="S24" s="12">
        <v>0</v>
      </c>
      <c r="T24" s="13">
        <v>0.5</v>
      </c>
      <c r="U24" s="15">
        <f t="shared" si="7"/>
        <v>0.5</v>
      </c>
      <c r="V24" s="14">
        <f t="shared" si="8"/>
        <v>0</v>
      </c>
      <c r="W24" s="12">
        <v>3</v>
      </c>
      <c r="X24" s="13">
        <v>1</v>
      </c>
      <c r="Y24" s="15">
        <f t="shared" si="9"/>
        <v>4</v>
      </c>
      <c r="Z24" s="14">
        <f t="shared" si="10"/>
        <v>1</v>
      </c>
      <c r="AA24" s="12">
        <v>2</v>
      </c>
      <c r="AB24" s="13">
        <v>1</v>
      </c>
      <c r="AC24" s="15">
        <f t="shared" si="11"/>
        <v>3</v>
      </c>
      <c r="AD24" s="14">
        <f t="shared" si="12"/>
        <v>0</v>
      </c>
      <c r="AE24" s="12">
        <v>1.5</v>
      </c>
      <c r="AF24" s="13">
        <v>3</v>
      </c>
      <c r="AG24" s="15">
        <f t="shared" si="13"/>
        <v>4.5</v>
      </c>
      <c r="AH24" s="14">
        <f t="shared" si="14"/>
        <v>3</v>
      </c>
      <c r="AI24" s="22">
        <f t="shared" si="15"/>
        <v>7</v>
      </c>
      <c r="AJ24" s="21">
        <f t="shared" si="16"/>
        <v>22.5</v>
      </c>
      <c r="AK24" s="19">
        <f t="shared" si="17"/>
        <v>12</v>
      </c>
      <c r="AL24" s="20">
        <f t="shared" si="18"/>
        <v>10.5</v>
      </c>
      <c r="AM24" s="9"/>
    </row>
    <row r="25" spans="1:39" ht="18.75" customHeight="1">
      <c r="A25" s="31">
        <v>24</v>
      </c>
      <c r="B25" s="35">
        <v>27</v>
      </c>
      <c r="C25" s="36" t="s">
        <v>77</v>
      </c>
      <c r="D25" s="37">
        <v>1428</v>
      </c>
      <c r="E25" s="38">
        <v>1633</v>
      </c>
      <c r="F25" s="49">
        <f t="shared" si="0"/>
        <v>1530.5</v>
      </c>
      <c r="G25" s="12">
        <v>0</v>
      </c>
      <c r="H25" s="13">
        <v>1</v>
      </c>
      <c r="I25" s="18">
        <f t="shared" si="1"/>
        <v>1</v>
      </c>
      <c r="J25" s="14">
        <f t="shared" si="2"/>
        <v>0</v>
      </c>
      <c r="K25" s="12">
        <v>1</v>
      </c>
      <c r="L25" s="13">
        <v>3</v>
      </c>
      <c r="M25" s="15">
        <f t="shared" si="3"/>
        <v>4</v>
      </c>
      <c r="N25" s="14">
        <f t="shared" si="4"/>
        <v>1</v>
      </c>
      <c r="O25" s="12">
        <v>2</v>
      </c>
      <c r="P25" s="13">
        <v>3</v>
      </c>
      <c r="Q25" s="15">
        <f t="shared" si="5"/>
        <v>5</v>
      </c>
      <c r="R25" s="14">
        <f t="shared" si="6"/>
        <v>3</v>
      </c>
      <c r="S25" s="12">
        <v>0</v>
      </c>
      <c r="T25" s="13">
        <v>0</v>
      </c>
      <c r="U25" s="15">
        <f t="shared" si="7"/>
        <v>0</v>
      </c>
      <c r="V25" s="14">
        <f t="shared" si="8"/>
        <v>0</v>
      </c>
      <c r="W25" s="12">
        <v>0</v>
      </c>
      <c r="X25" s="13">
        <v>1.5</v>
      </c>
      <c r="Y25" s="15">
        <f t="shared" si="9"/>
        <v>1.5</v>
      </c>
      <c r="Z25" s="14">
        <f t="shared" si="10"/>
        <v>0</v>
      </c>
      <c r="AA25" s="12">
        <v>3.5</v>
      </c>
      <c r="AB25" s="13">
        <v>1.5</v>
      </c>
      <c r="AC25" s="15">
        <f t="shared" si="11"/>
        <v>5</v>
      </c>
      <c r="AD25" s="14">
        <f t="shared" si="12"/>
        <v>3</v>
      </c>
      <c r="AE25" s="12">
        <v>1</v>
      </c>
      <c r="AF25" s="13">
        <v>1</v>
      </c>
      <c r="AG25" s="15">
        <f t="shared" si="13"/>
        <v>2</v>
      </c>
      <c r="AH25" s="14">
        <f t="shared" si="14"/>
        <v>0</v>
      </c>
      <c r="AI25" s="22">
        <f t="shared" si="15"/>
        <v>7</v>
      </c>
      <c r="AJ25" s="21">
        <f t="shared" si="16"/>
        <v>18.5</v>
      </c>
      <c r="AK25" s="19">
        <f t="shared" si="17"/>
        <v>7.5</v>
      </c>
      <c r="AL25" s="20">
        <f t="shared" si="18"/>
        <v>11</v>
      </c>
      <c r="AM25" s="9"/>
    </row>
    <row r="26" spans="1:39" ht="18.75" customHeight="1">
      <c r="A26" s="31">
        <v>25</v>
      </c>
      <c r="B26" s="35">
        <v>26</v>
      </c>
      <c r="C26" s="36" t="s">
        <v>76</v>
      </c>
      <c r="D26" s="37">
        <v>1614</v>
      </c>
      <c r="E26" s="38">
        <v>1601</v>
      </c>
      <c r="F26" s="49">
        <f t="shared" si="0"/>
        <v>1607.5</v>
      </c>
      <c r="G26" s="12">
        <v>1</v>
      </c>
      <c r="H26" s="13">
        <v>0</v>
      </c>
      <c r="I26" s="18">
        <f t="shared" si="1"/>
        <v>1</v>
      </c>
      <c r="J26" s="14">
        <f t="shared" si="2"/>
        <v>0</v>
      </c>
      <c r="K26" s="12">
        <v>2.5</v>
      </c>
      <c r="L26" s="13">
        <v>4</v>
      </c>
      <c r="M26" s="15">
        <f t="shared" si="3"/>
        <v>6.5</v>
      </c>
      <c r="N26" s="14">
        <f t="shared" si="4"/>
        <v>3</v>
      </c>
      <c r="O26" s="12">
        <v>1</v>
      </c>
      <c r="P26" s="13">
        <v>0</v>
      </c>
      <c r="Q26" s="15">
        <f t="shared" si="5"/>
        <v>1</v>
      </c>
      <c r="R26" s="14">
        <f t="shared" si="6"/>
        <v>0</v>
      </c>
      <c r="S26" s="12">
        <v>3</v>
      </c>
      <c r="T26" s="13">
        <v>0</v>
      </c>
      <c r="U26" s="15">
        <f t="shared" si="7"/>
        <v>3</v>
      </c>
      <c r="V26" s="14">
        <f t="shared" si="8"/>
        <v>0</v>
      </c>
      <c r="W26" s="12">
        <v>1</v>
      </c>
      <c r="X26" s="13">
        <v>0</v>
      </c>
      <c r="Y26" s="15">
        <f t="shared" si="9"/>
        <v>1</v>
      </c>
      <c r="Z26" s="14">
        <f t="shared" si="10"/>
        <v>0</v>
      </c>
      <c r="AA26" s="12">
        <v>3.5</v>
      </c>
      <c r="AB26" s="13">
        <v>1</v>
      </c>
      <c r="AC26" s="15">
        <f t="shared" si="11"/>
        <v>4.5</v>
      </c>
      <c r="AD26" s="14">
        <f t="shared" si="12"/>
        <v>3</v>
      </c>
      <c r="AE26" s="12">
        <v>2.5</v>
      </c>
      <c r="AF26" s="13">
        <v>0</v>
      </c>
      <c r="AG26" s="15">
        <f t="shared" si="13"/>
        <v>2.5</v>
      </c>
      <c r="AH26" s="14">
        <f t="shared" si="14"/>
        <v>0</v>
      </c>
      <c r="AI26" s="22">
        <f t="shared" si="15"/>
        <v>6</v>
      </c>
      <c r="AJ26" s="21">
        <f t="shared" si="16"/>
        <v>19.5</v>
      </c>
      <c r="AK26" s="19">
        <f t="shared" si="17"/>
        <v>14.5</v>
      </c>
      <c r="AL26" s="20">
        <f t="shared" si="18"/>
        <v>5</v>
      </c>
      <c r="AM26" s="9"/>
    </row>
    <row r="27" spans="1:39" ht="18.75" customHeight="1">
      <c r="A27" s="31">
        <v>26</v>
      </c>
      <c r="B27" s="35">
        <v>28</v>
      </c>
      <c r="C27" s="36" t="s">
        <v>78</v>
      </c>
      <c r="D27" s="37">
        <v>1533</v>
      </c>
      <c r="E27" s="38">
        <v>1384</v>
      </c>
      <c r="F27" s="49">
        <f t="shared" si="0"/>
        <v>1458.5</v>
      </c>
      <c r="G27" s="12">
        <v>1</v>
      </c>
      <c r="H27" s="13">
        <v>0.5</v>
      </c>
      <c r="I27" s="18">
        <f t="shared" si="1"/>
        <v>1.5</v>
      </c>
      <c r="J27" s="14">
        <f t="shared" si="2"/>
        <v>0</v>
      </c>
      <c r="K27" s="12">
        <v>1.5</v>
      </c>
      <c r="L27" s="13">
        <v>3.5</v>
      </c>
      <c r="M27" s="15">
        <f t="shared" si="3"/>
        <v>5</v>
      </c>
      <c r="N27" s="14">
        <f t="shared" si="4"/>
        <v>3</v>
      </c>
      <c r="O27" s="12">
        <v>0</v>
      </c>
      <c r="P27" s="13">
        <v>1</v>
      </c>
      <c r="Q27" s="15">
        <f t="shared" si="5"/>
        <v>1</v>
      </c>
      <c r="R27" s="14">
        <f t="shared" si="6"/>
        <v>0</v>
      </c>
      <c r="S27" s="12">
        <v>2</v>
      </c>
      <c r="T27" s="13">
        <v>0</v>
      </c>
      <c r="U27" s="15">
        <f t="shared" si="7"/>
        <v>2</v>
      </c>
      <c r="V27" s="14">
        <f t="shared" si="8"/>
        <v>0</v>
      </c>
      <c r="W27" s="12">
        <v>2</v>
      </c>
      <c r="X27" s="13">
        <v>2</v>
      </c>
      <c r="Y27" s="15">
        <f t="shared" si="9"/>
        <v>4</v>
      </c>
      <c r="Z27" s="14">
        <f t="shared" si="10"/>
        <v>1</v>
      </c>
      <c r="AA27" s="12">
        <v>1.5</v>
      </c>
      <c r="AB27" s="13">
        <v>2</v>
      </c>
      <c r="AC27" s="15">
        <f t="shared" si="11"/>
        <v>3.5</v>
      </c>
      <c r="AD27" s="14">
        <f t="shared" si="12"/>
        <v>0</v>
      </c>
      <c r="AE27" s="12">
        <v>1.5</v>
      </c>
      <c r="AF27" s="13">
        <v>0.5</v>
      </c>
      <c r="AG27" s="15">
        <f t="shared" si="13"/>
        <v>2</v>
      </c>
      <c r="AH27" s="14">
        <f t="shared" si="14"/>
        <v>0</v>
      </c>
      <c r="AI27" s="22">
        <f t="shared" si="15"/>
        <v>4</v>
      </c>
      <c r="AJ27" s="21">
        <f t="shared" si="16"/>
        <v>19</v>
      </c>
      <c r="AK27" s="19">
        <f t="shared" si="17"/>
        <v>9.5</v>
      </c>
      <c r="AL27" s="20">
        <f t="shared" si="18"/>
        <v>9.5</v>
      </c>
      <c r="AM27" s="9"/>
    </row>
    <row r="28" spans="1:39" ht="18.75" customHeight="1">
      <c r="A28" s="31">
        <v>27</v>
      </c>
      <c r="B28" s="35">
        <v>20</v>
      </c>
      <c r="C28" s="36" t="s">
        <v>73</v>
      </c>
      <c r="D28" s="37">
        <v>1813</v>
      </c>
      <c r="E28" s="38">
        <v>1615</v>
      </c>
      <c r="F28" s="49">
        <f t="shared" si="0"/>
        <v>1714</v>
      </c>
      <c r="G28" s="12">
        <v>1</v>
      </c>
      <c r="H28" s="13">
        <v>0</v>
      </c>
      <c r="I28" s="18">
        <f t="shared" si="1"/>
        <v>1</v>
      </c>
      <c r="J28" s="14">
        <f t="shared" si="2"/>
        <v>0</v>
      </c>
      <c r="K28" s="12">
        <v>2</v>
      </c>
      <c r="L28" s="13">
        <v>2</v>
      </c>
      <c r="M28" s="15">
        <f t="shared" si="3"/>
        <v>4</v>
      </c>
      <c r="N28" s="14">
        <f t="shared" si="4"/>
        <v>1</v>
      </c>
      <c r="O28" s="12">
        <v>0</v>
      </c>
      <c r="P28" s="13">
        <v>1</v>
      </c>
      <c r="Q28" s="15">
        <f t="shared" si="5"/>
        <v>1</v>
      </c>
      <c r="R28" s="14">
        <f t="shared" si="6"/>
        <v>0</v>
      </c>
      <c r="S28" s="12">
        <v>1</v>
      </c>
      <c r="T28" s="13">
        <v>2</v>
      </c>
      <c r="U28" s="15">
        <f t="shared" si="7"/>
        <v>3</v>
      </c>
      <c r="V28" s="14">
        <f t="shared" si="8"/>
        <v>0</v>
      </c>
      <c r="W28" s="12">
        <v>1</v>
      </c>
      <c r="X28" s="13">
        <v>1</v>
      </c>
      <c r="Y28" s="15">
        <f t="shared" si="9"/>
        <v>2</v>
      </c>
      <c r="Z28" s="14">
        <f t="shared" si="10"/>
        <v>0</v>
      </c>
      <c r="AA28" s="12">
        <v>1</v>
      </c>
      <c r="AB28" s="13">
        <v>0</v>
      </c>
      <c r="AC28" s="15">
        <f t="shared" si="11"/>
        <v>1</v>
      </c>
      <c r="AD28" s="14">
        <f t="shared" si="12"/>
        <v>0</v>
      </c>
      <c r="AE28" s="12">
        <v>2.5</v>
      </c>
      <c r="AF28" s="13">
        <v>3.5</v>
      </c>
      <c r="AG28" s="15">
        <f t="shared" si="13"/>
        <v>6</v>
      </c>
      <c r="AH28" s="14">
        <f t="shared" si="14"/>
        <v>3</v>
      </c>
      <c r="AI28" s="22">
        <f t="shared" si="15"/>
        <v>4</v>
      </c>
      <c r="AJ28" s="21">
        <f t="shared" si="16"/>
        <v>18</v>
      </c>
      <c r="AK28" s="19">
        <f t="shared" si="17"/>
        <v>8.5</v>
      </c>
      <c r="AL28" s="20">
        <f t="shared" si="18"/>
        <v>9.5</v>
      </c>
      <c r="AM28" s="9"/>
    </row>
    <row r="29" spans="1:39" ht="18.75" customHeight="1">
      <c r="A29" s="31">
        <v>28</v>
      </c>
      <c r="B29" s="35">
        <v>21</v>
      </c>
      <c r="C29" s="36" t="s">
        <v>74</v>
      </c>
      <c r="D29" s="37">
        <v>1682</v>
      </c>
      <c r="E29" s="38">
        <v>1676</v>
      </c>
      <c r="F29" s="49">
        <f t="shared" si="0"/>
        <v>1679</v>
      </c>
      <c r="G29" s="12">
        <v>0</v>
      </c>
      <c r="H29" s="13">
        <v>0</v>
      </c>
      <c r="I29" s="18">
        <f t="shared" si="1"/>
        <v>0</v>
      </c>
      <c r="J29" s="14">
        <f t="shared" si="2"/>
        <v>0</v>
      </c>
      <c r="K29" s="12">
        <v>1</v>
      </c>
      <c r="L29" s="13">
        <v>2</v>
      </c>
      <c r="M29" s="15">
        <f t="shared" si="3"/>
        <v>3</v>
      </c>
      <c r="N29" s="14">
        <f t="shared" si="4"/>
        <v>0</v>
      </c>
      <c r="O29" s="12">
        <v>2</v>
      </c>
      <c r="P29" s="13">
        <v>1</v>
      </c>
      <c r="Q29" s="15">
        <f t="shared" si="5"/>
        <v>3</v>
      </c>
      <c r="R29" s="14">
        <f t="shared" si="6"/>
        <v>0</v>
      </c>
      <c r="S29" s="12">
        <v>1</v>
      </c>
      <c r="T29" s="13">
        <v>0.5</v>
      </c>
      <c r="U29" s="15">
        <f t="shared" si="7"/>
        <v>1.5</v>
      </c>
      <c r="V29" s="14">
        <f t="shared" si="8"/>
        <v>0</v>
      </c>
      <c r="W29" s="12">
        <v>3</v>
      </c>
      <c r="X29" s="13">
        <v>3</v>
      </c>
      <c r="Y29" s="15">
        <f t="shared" si="9"/>
        <v>6</v>
      </c>
      <c r="Z29" s="14">
        <f t="shared" si="10"/>
        <v>3</v>
      </c>
      <c r="AA29" s="12">
        <v>2</v>
      </c>
      <c r="AB29" s="13">
        <v>1.5</v>
      </c>
      <c r="AC29" s="15">
        <f t="shared" si="11"/>
        <v>3.5</v>
      </c>
      <c r="AD29" s="14">
        <f t="shared" si="12"/>
        <v>0</v>
      </c>
      <c r="AE29" s="12">
        <v>2.5</v>
      </c>
      <c r="AF29" s="13">
        <v>1</v>
      </c>
      <c r="AG29" s="15">
        <f t="shared" si="13"/>
        <v>3.5</v>
      </c>
      <c r="AH29" s="14">
        <f t="shared" si="14"/>
        <v>0</v>
      </c>
      <c r="AI29" s="22">
        <f t="shared" si="15"/>
        <v>3</v>
      </c>
      <c r="AJ29" s="21">
        <f t="shared" si="16"/>
        <v>20.5</v>
      </c>
      <c r="AK29" s="19">
        <f t="shared" si="17"/>
        <v>11.5</v>
      </c>
      <c r="AL29" s="20">
        <f t="shared" si="18"/>
        <v>9</v>
      </c>
      <c r="AM29" s="9"/>
    </row>
    <row r="30" spans="1:39" ht="18.75" customHeight="1">
      <c r="A30" s="31">
        <v>29</v>
      </c>
      <c r="B30" s="35">
        <v>3</v>
      </c>
      <c r="C30" s="36"/>
      <c r="D30" s="37"/>
      <c r="E30" s="38"/>
      <c r="F30" s="49">
        <f t="shared" si="0"/>
        <v>0</v>
      </c>
      <c r="G30" s="12"/>
      <c r="H30" s="13"/>
      <c r="I30" s="18">
        <f t="shared" si="1"/>
      </c>
      <c r="J30" s="14">
        <f t="shared" si="2"/>
      </c>
      <c r="K30" s="12"/>
      <c r="L30" s="13"/>
      <c r="M30" s="15">
        <f t="shared" si="3"/>
      </c>
      <c r="N30" s="14">
        <f t="shared" si="4"/>
      </c>
      <c r="O30" s="12"/>
      <c r="P30" s="13"/>
      <c r="Q30" s="15">
        <f t="shared" si="5"/>
      </c>
      <c r="R30" s="14">
        <f t="shared" si="6"/>
      </c>
      <c r="S30" s="12"/>
      <c r="T30" s="13"/>
      <c r="U30" s="15">
        <f t="shared" si="7"/>
      </c>
      <c r="V30" s="14">
        <f t="shared" si="8"/>
      </c>
      <c r="W30" s="12"/>
      <c r="X30" s="13"/>
      <c r="Y30" s="15">
        <f t="shared" si="9"/>
      </c>
      <c r="Z30" s="14">
        <f t="shared" si="10"/>
      </c>
      <c r="AA30" s="12"/>
      <c r="AB30" s="13"/>
      <c r="AC30" s="15">
        <f t="shared" si="11"/>
      </c>
      <c r="AD30" s="14">
        <f t="shared" si="12"/>
      </c>
      <c r="AE30" s="12"/>
      <c r="AF30" s="13"/>
      <c r="AG30" s="15">
        <f t="shared" si="13"/>
      </c>
      <c r="AH30" s="14">
        <f t="shared" si="14"/>
      </c>
      <c r="AI30" s="22">
        <f t="shared" si="15"/>
        <v>0</v>
      </c>
      <c r="AJ30" s="21">
        <f t="shared" si="16"/>
        <v>0</v>
      </c>
      <c r="AK30" s="19">
        <f t="shared" si="17"/>
        <v>0</v>
      </c>
      <c r="AL30" s="20">
        <f t="shared" si="18"/>
        <v>0</v>
      </c>
      <c r="AM30" s="9"/>
    </row>
    <row r="31" spans="1:39" ht="18.75" customHeight="1">
      <c r="A31" s="32">
        <v>30</v>
      </c>
      <c r="B31" s="35">
        <v>30</v>
      </c>
      <c r="C31" s="36"/>
      <c r="D31" s="37"/>
      <c r="E31" s="38"/>
      <c r="F31" s="49">
        <f t="shared" si="0"/>
        <v>0</v>
      </c>
      <c r="G31" s="12"/>
      <c r="H31" s="13"/>
      <c r="I31" s="18">
        <f t="shared" si="1"/>
      </c>
      <c r="J31" s="14">
        <f t="shared" si="2"/>
      </c>
      <c r="K31" s="12"/>
      <c r="L31" s="13"/>
      <c r="M31" s="15">
        <f t="shared" si="3"/>
      </c>
      <c r="N31" s="14">
        <f t="shared" si="4"/>
      </c>
      <c r="O31" s="12"/>
      <c r="P31" s="13"/>
      <c r="Q31" s="15">
        <f t="shared" si="5"/>
      </c>
      <c r="R31" s="14">
        <f t="shared" si="6"/>
      </c>
      <c r="S31" s="12"/>
      <c r="T31" s="13"/>
      <c r="U31" s="15">
        <f t="shared" si="7"/>
      </c>
      <c r="V31" s="14">
        <f t="shared" si="8"/>
      </c>
      <c r="W31" s="12"/>
      <c r="X31" s="13"/>
      <c r="Y31" s="15">
        <f t="shared" si="9"/>
      </c>
      <c r="Z31" s="14">
        <f t="shared" si="10"/>
      </c>
      <c r="AA31" s="12"/>
      <c r="AB31" s="13"/>
      <c r="AC31" s="15">
        <f t="shared" si="11"/>
      </c>
      <c r="AD31" s="14">
        <f t="shared" si="12"/>
      </c>
      <c r="AE31" s="12"/>
      <c r="AF31" s="13"/>
      <c r="AG31" s="15">
        <f t="shared" si="13"/>
      </c>
      <c r="AH31" s="14">
        <f t="shared" si="14"/>
      </c>
      <c r="AI31" s="22">
        <f t="shared" si="15"/>
        <v>0</v>
      </c>
      <c r="AJ31" s="21">
        <f t="shared" si="16"/>
        <v>0</v>
      </c>
      <c r="AK31" s="19">
        <f t="shared" si="17"/>
        <v>0</v>
      </c>
      <c r="AL31" s="20">
        <f t="shared" si="18"/>
        <v>0</v>
      </c>
      <c r="AM31" s="9"/>
    </row>
    <row r="32" spans="1:39" ht="18.75" customHeight="1">
      <c r="A32" s="31">
        <v>31</v>
      </c>
      <c r="B32" s="35">
        <v>31</v>
      </c>
      <c r="C32" s="36"/>
      <c r="D32" s="37"/>
      <c r="E32" s="38"/>
      <c r="F32" s="49">
        <f t="shared" si="0"/>
        <v>0</v>
      </c>
      <c r="G32" s="12"/>
      <c r="H32" s="13"/>
      <c r="I32" s="18">
        <f t="shared" si="1"/>
      </c>
      <c r="J32" s="14">
        <f t="shared" si="2"/>
      </c>
      <c r="K32" s="12"/>
      <c r="L32" s="13"/>
      <c r="M32" s="15">
        <f t="shared" si="3"/>
      </c>
      <c r="N32" s="14">
        <f t="shared" si="4"/>
      </c>
      <c r="O32" s="12"/>
      <c r="P32" s="13"/>
      <c r="Q32" s="15">
        <f t="shared" si="5"/>
      </c>
      <c r="R32" s="14">
        <f t="shared" si="6"/>
      </c>
      <c r="S32" s="12"/>
      <c r="T32" s="13"/>
      <c r="U32" s="15">
        <f t="shared" si="7"/>
      </c>
      <c r="V32" s="14">
        <f t="shared" si="8"/>
      </c>
      <c r="W32" s="12"/>
      <c r="X32" s="13"/>
      <c r="Y32" s="15">
        <f t="shared" si="9"/>
      </c>
      <c r="Z32" s="14">
        <f t="shared" si="10"/>
      </c>
      <c r="AA32" s="12"/>
      <c r="AB32" s="13"/>
      <c r="AC32" s="15">
        <f t="shared" si="11"/>
      </c>
      <c r="AD32" s="14">
        <f t="shared" si="12"/>
      </c>
      <c r="AE32" s="12"/>
      <c r="AF32" s="13"/>
      <c r="AG32" s="15">
        <f t="shared" si="13"/>
      </c>
      <c r="AH32" s="14">
        <f t="shared" si="14"/>
      </c>
      <c r="AI32" s="22">
        <f t="shared" si="15"/>
        <v>0</v>
      </c>
      <c r="AJ32" s="21">
        <f t="shared" si="16"/>
        <v>0</v>
      </c>
      <c r="AK32" s="19">
        <f t="shared" si="17"/>
        <v>0</v>
      </c>
      <c r="AL32" s="20">
        <f t="shared" si="18"/>
        <v>0</v>
      </c>
      <c r="AM32" s="9"/>
    </row>
    <row r="33" spans="1:39" ht="18.75" customHeight="1">
      <c r="A33" s="32">
        <v>32</v>
      </c>
      <c r="B33" s="35">
        <v>32</v>
      </c>
      <c r="C33" s="39"/>
      <c r="D33" s="37"/>
      <c r="E33" s="38"/>
      <c r="F33" s="49">
        <f t="shared" si="0"/>
        <v>0</v>
      </c>
      <c r="G33" s="12"/>
      <c r="H33" s="13"/>
      <c r="I33" s="18">
        <f t="shared" si="1"/>
      </c>
      <c r="J33" s="14">
        <f t="shared" si="2"/>
      </c>
      <c r="K33" s="12"/>
      <c r="L33" s="13"/>
      <c r="M33" s="15">
        <f t="shared" si="3"/>
      </c>
      <c r="N33" s="14">
        <f t="shared" si="4"/>
      </c>
      <c r="O33" s="12"/>
      <c r="P33" s="13"/>
      <c r="Q33" s="15">
        <f t="shared" si="5"/>
      </c>
      <c r="R33" s="14">
        <f t="shared" si="6"/>
      </c>
      <c r="S33" s="12"/>
      <c r="T33" s="13"/>
      <c r="U33" s="15">
        <f t="shared" si="7"/>
      </c>
      <c r="V33" s="14">
        <f t="shared" si="8"/>
      </c>
      <c r="W33" s="12"/>
      <c r="X33" s="13"/>
      <c r="Y33" s="15">
        <f t="shared" si="9"/>
      </c>
      <c r="Z33" s="14">
        <f t="shared" si="10"/>
      </c>
      <c r="AA33" s="12"/>
      <c r="AB33" s="13"/>
      <c r="AC33" s="15">
        <f t="shared" si="11"/>
      </c>
      <c r="AD33" s="14">
        <f t="shared" si="12"/>
      </c>
      <c r="AE33" s="12"/>
      <c r="AF33" s="13"/>
      <c r="AG33" s="15">
        <f t="shared" si="13"/>
      </c>
      <c r="AH33" s="14">
        <f t="shared" si="14"/>
      </c>
      <c r="AI33" s="22">
        <f t="shared" si="15"/>
        <v>0</v>
      </c>
      <c r="AJ33" s="21">
        <f t="shared" si="16"/>
        <v>0</v>
      </c>
      <c r="AK33" s="19">
        <f t="shared" si="17"/>
        <v>0</v>
      </c>
      <c r="AL33" s="20">
        <f t="shared" si="18"/>
        <v>0</v>
      </c>
      <c r="AM33" s="9"/>
    </row>
    <row r="34" spans="1:39" ht="18.75" customHeight="1">
      <c r="A34" s="31">
        <v>33</v>
      </c>
      <c r="B34" s="35">
        <v>33</v>
      </c>
      <c r="C34" s="36"/>
      <c r="D34" s="37"/>
      <c r="E34" s="38"/>
      <c r="F34" s="49">
        <f t="shared" si="0"/>
        <v>0</v>
      </c>
      <c r="G34" s="12"/>
      <c r="H34" s="13"/>
      <c r="I34" s="18">
        <f t="shared" si="1"/>
      </c>
      <c r="J34" s="14">
        <f t="shared" si="2"/>
      </c>
      <c r="K34" s="12"/>
      <c r="L34" s="13"/>
      <c r="M34" s="15">
        <f t="shared" si="3"/>
      </c>
      <c r="N34" s="14">
        <f t="shared" si="4"/>
      </c>
      <c r="O34" s="12"/>
      <c r="P34" s="13"/>
      <c r="Q34" s="15">
        <f t="shared" si="5"/>
      </c>
      <c r="R34" s="14">
        <f t="shared" si="6"/>
      </c>
      <c r="S34" s="12"/>
      <c r="T34" s="13"/>
      <c r="U34" s="15">
        <f t="shared" si="7"/>
      </c>
      <c r="V34" s="14">
        <f t="shared" si="8"/>
      </c>
      <c r="W34" s="12"/>
      <c r="X34" s="13"/>
      <c r="Y34" s="15">
        <f t="shared" si="9"/>
      </c>
      <c r="Z34" s="14">
        <f t="shared" si="10"/>
      </c>
      <c r="AA34" s="12"/>
      <c r="AB34" s="13"/>
      <c r="AC34" s="15">
        <f t="shared" si="11"/>
      </c>
      <c r="AD34" s="14">
        <f t="shared" si="12"/>
      </c>
      <c r="AE34" s="12"/>
      <c r="AF34" s="13"/>
      <c r="AG34" s="15">
        <f t="shared" si="13"/>
      </c>
      <c r="AH34" s="14">
        <f t="shared" si="14"/>
      </c>
      <c r="AI34" s="22">
        <f t="shared" si="15"/>
        <v>0</v>
      </c>
      <c r="AJ34" s="21">
        <f t="shared" si="16"/>
        <v>0</v>
      </c>
      <c r="AK34" s="19">
        <f t="shared" si="17"/>
        <v>0</v>
      </c>
      <c r="AL34" s="20">
        <f t="shared" si="18"/>
        <v>0</v>
      </c>
      <c r="AM34" s="9"/>
    </row>
    <row r="35" spans="1:39" ht="18.75" customHeight="1">
      <c r="A35" s="32">
        <v>34</v>
      </c>
      <c r="B35" s="35">
        <v>34</v>
      </c>
      <c r="C35" s="36"/>
      <c r="D35" s="37"/>
      <c r="E35" s="38"/>
      <c r="F35" s="49">
        <f t="shared" si="0"/>
        <v>0</v>
      </c>
      <c r="G35" s="12"/>
      <c r="H35" s="13"/>
      <c r="I35" s="18">
        <f t="shared" si="1"/>
      </c>
      <c r="J35" s="14">
        <f t="shared" si="2"/>
      </c>
      <c r="K35" s="12"/>
      <c r="L35" s="13"/>
      <c r="M35" s="15">
        <f t="shared" si="3"/>
      </c>
      <c r="N35" s="14">
        <f t="shared" si="4"/>
      </c>
      <c r="O35" s="12"/>
      <c r="P35" s="13"/>
      <c r="Q35" s="15">
        <f t="shared" si="5"/>
      </c>
      <c r="R35" s="14">
        <f t="shared" si="6"/>
      </c>
      <c r="S35" s="12"/>
      <c r="T35" s="13"/>
      <c r="U35" s="15">
        <f t="shared" si="7"/>
      </c>
      <c r="V35" s="14">
        <f t="shared" si="8"/>
      </c>
      <c r="W35" s="12"/>
      <c r="X35" s="13"/>
      <c r="Y35" s="15">
        <f t="shared" si="9"/>
      </c>
      <c r="Z35" s="14">
        <f t="shared" si="10"/>
      </c>
      <c r="AA35" s="12"/>
      <c r="AB35" s="13"/>
      <c r="AC35" s="15">
        <f t="shared" si="11"/>
      </c>
      <c r="AD35" s="14">
        <f t="shared" si="12"/>
      </c>
      <c r="AE35" s="12"/>
      <c r="AF35" s="13"/>
      <c r="AG35" s="15">
        <f t="shared" si="13"/>
      </c>
      <c r="AH35" s="14">
        <f t="shared" si="14"/>
      </c>
      <c r="AI35" s="22">
        <f t="shared" si="15"/>
        <v>0</v>
      </c>
      <c r="AJ35" s="21">
        <f t="shared" si="16"/>
        <v>0</v>
      </c>
      <c r="AK35" s="19">
        <f t="shared" si="17"/>
        <v>0</v>
      </c>
      <c r="AL35" s="20">
        <f t="shared" si="18"/>
        <v>0</v>
      </c>
      <c r="AM35" s="9"/>
    </row>
    <row r="36" spans="1:39" ht="18.75" customHeight="1">
      <c r="A36" s="31">
        <v>35</v>
      </c>
      <c r="B36" s="35">
        <v>35</v>
      </c>
      <c r="C36" s="36"/>
      <c r="D36" s="37"/>
      <c r="E36" s="38"/>
      <c r="F36" s="49">
        <f t="shared" si="0"/>
        <v>0</v>
      </c>
      <c r="G36" s="12"/>
      <c r="H36" s="13"/>
      <c r="I36" s="18">
        <f t="shared" si="1"/>
      </c>
      <c r="J36" s="14">
        <f t="shared" si="2"/>
      </c>
      <c r="K36" s="12"/>
      <c r="L36" s="13"/>
      <c r="M36" s="15">
        <f t="shared" si="3"/>
      </c>
      <c r="N36" s="14">
        <f t="shared" si="4"/>
      </c>
      <c r="O36" s="12"/>
      <c r="P36" s="13"/>
      <c r="Q36" s="15">
        <f t="shared" si="5"/>
      </c>
      <c r="R36" s="14">
        <f t="shared" si="6"/>
      </c>
      <c r="S36" s="12"/>
      <c r="T36" s="13"/>
      <c r="U36" s="15">
        <f t="shared" si="7"/>
      </c>
      <c r="V36" s="14">
        <f t="shared" si="8"/>
      </c>
      <c r="W36" s="12"/>
      <c r="X36" s="13"/>
      <c r="Y36" s="15">
        <f t="shared" si="9"/>
      </c>
      <c r="Z36" s="14">
        <f t="shared" si="10"/>
      </c>
      <c r="AA36" s="12"/>
      <c r="AB36" s="13"/>
      <c r="AC36" s="15">
        <f t="shared" si="11"/>
      </c>
      <c r="AD36" s="14">
        <f t="shared" si="12"/>
      </c>
      <c r="AE36" s="12"/>
      <c r="AF36" s="13"/>
      <c r="AG36" s="15">
        <f t="shared" si="13"/>
      </c>
      <c r="AH36" s="14">
        <f t="shared" si="14"/>
      </c>
      <c r="AI36" s="22">
        <f t="shared" si="15"/>
        <v>0</v>
      </c>
      <c r="AJ36" s="21">
        <f t="shared" si="16"/>
        <v>0</v>
      </c>
      <c r="AK36" s="19">
        <f t="shared" si="17"/>
        <v>0</v>
      </c>
      <c r="AL36" s="20">
        <f t="shared" si="18"/>
        <v>0</v>
      </c>
      <c r="AM36" s="9"/>
    </row>
    <row r="37" spans="1:39" ht="18.75" customHeight="1">
      <c r="A37" s="32">
        <v>36</v>
      </c>
      <c r="B37" s="35">
        <v>36</v>
      </c>
      <c r="C37" s="36"/>
      <c r="D37" s="37"/>
      <c r="E37" s="38"/>
      <c r="F37" s="49">
        <f t="shared" si="0"/>
        <v>0</v>
      </c>
      <c r="G37" s="12"/>
      <c r="H37" s="13"/>
      <c r="I37" s="18">
        <f t="shared" si="1"/>
      </c>
      <c r="J37" s="14">
        <f t="shared" si="2"/>
      </c>
      <c r="K37" s="12"/>
      <c r="L37" s="13"/>
      <c r="M37" s="15">
        <f t="shared" si="3"/>
      </c>
      <c r="N37" s="14">
        <f t="shared" si="4"/>
      </c>
      <c r="O37" s="12"/>
      <c r="P37" s="13"/>
      <c r="Q37" s="15">
        <f t="shared" si="5"/>
      </c>
      <c r="R37" s="14">
        <f t="shared" si="6"/>
      </c>
      <c r="S37" s="12"/>
      <c r="T37" s="13"/>
      <c r="U37" s="15">
        <f t="shared" si="7"/>
      </c>
      <c r="V37" s="14">
        <f t="shared" si="8"/>
      </c>
      <c r="W37" s="12"/>
      <c r="X37" s="13"/>
      <c r="Y37" s="15">
        <f t="shared" si="9"/>
      </c>
      <c r="Z37" s="14">
        <f t="shared" si="10"/>
      </c>
      <c r="AA37" s="12"/>
      <c r="AB37" s="13"/>
      <c r="AC37" s="15">
        <f t="shared" si="11"/>
      </c>
      <c r="AD37" s="14">
        <f t="shared" si="12"/>
      </c>
      <c r="AE37" s="12"/>
      <c r="AF37" s="13"/>
      <c r="AG37" s="15">
        <f t="shared" si="13"/>
      </c>
      <c r="AH37" s="14">
        <f t="shared" si="14"/>
      </c>
      <c r="AI37" s="22">
        <f t="shared" si="15"/>
        <v>0</v>
      </c>
      <c r="AJ37" s="21">
        <f t="shared" si="16"/>
        <v>0</v>
      </c>
      <c r="AK37" s="19">
        <f t="shared" si="17"/>
        <v>0</v>
      </c>
      <c r="AL37" s="20">
        <f t="shared" si="18"/>
        <v>0</v>
      </c>
      <c r="AM37" s="9"/>
    </row>
    <row r="38" spans="1:39" ht="18.75" customHeight="1">
      <c r="A38" s="31">
        <v>37</v>
      </c>
      <c r="B38" s="35">
        <v>37</v>
      </c>
      <c r="C38" s="36"/>
      <c r="D38" s="37"/>
      <c r="E38" s="38"/>
      <c r="F38" s="49">
        <f t="shared" si="0"/>
        <v>0</v>
      </c>
      <c r="G38" s="12"/>
      <c r="H38" s="13"/>
      <c r="I38" s="18">
        <f t="shared" si="1"/>
      </c>
      <c r="J38" s="14">
        <f t="shared" si="2"/>
      </c>
      <c r="K38" s="12"/>
      <c r="L38" s="13"/>
      <c r="M38" s="15">
        <f t="shared" si="3"/>
      </c>
      <c r="N38" s="14">
        <f t="shared" si="4"/>
      </c>
      <c r="O38" s="12"/>
      <c r="P38" s="13"/>
      <c r="Q38" s="15">
        <f t="shared" si="5"/>
      </c>
      <c r="R38" s="14">
        <f t="shared" si="6"/>
      </c>
      <c r="S38" s="12"/>
      <c r="T38" s="13"/>
      <c r="U38" s="15">
        <f t="shared" si="7"/>
      </c>
      <c r="V38" s="14">
        <f t="shared" si="8"/>
      </c>
      <c r="W38" s="12"/>
      <c r="X38" s="13"/>
      <c r="Y38" s="15">
        <f t="shared" si="9"/>
      </c>
      <c r="Z38" s="14">
        <f t="shared" si="10"/>
      </c>
      <c r="AA38" s="12"/>
      <c r="AB38" s="13"/>
      <c r="AC38" s="15">
        <f t="shared" si="11"/>
      </c>
      <c r="AD38" s="14">
        <f t="shared" si="12"/>
      </c>
      <c r="AE38" s="12"/>
      <c r="AF38" s="13"/>
      <c r="AG38" s="15">
        <f t="shared" si="13"/>
      </c>
      <c r="AH38" s="14">
        <f t="shared" si="14"/>
      </c>
      <c r="AI38" s="22">
        <f t="shared" si="15"/>
        <v>0</v>
      </c>
      <c r="AJ38" s="21">
        <f t="shared" si="16"/>
        <v>0</v>
      </c>
      <c r="AK38" s="19">
        <f t="shared" si="17"/>
        <v>0</v>
      </c>
      <c r="AL38" s="20">
        <f t="shared" si="18"/>
        <v>0</v>
      </c>
      <c r="AM38" s="9"/>
    </row>
    <row r="39" spans="1:39" ht="18.75" customHeight="1">
      <c r="A39" s="32">
        <v>38</v>
      </c>
      <c r="B39" s="35">
        <v>38</v>
      </c>
      <c r="C39" s="36"/>
      <c r="D39" s="37"/>
      <c r="E39" s="38"/>
      <c r="F39" s="49">
        <f t="shared" si="0"/>
        <v>0</v>
      </c>
      <c r="G39" s="12"/>
      <c r="H39" s="13"/>
      <c r="I39" s="18">
        <f t="shared" si="1"/>
      </c>
      <c r="J39" s="14">
        <f t="shared" si="2"/>
      </c>
      <c r="K39" s="12"/>
      <c r="L39" s="13"/>
      <c r="M39" s="15">
        <f t="shared" si="3"/>
      </c>
      <c r="N39" s="14">
        <f t="shared" si="4"/>
      </c>
      <c r="O39" s="12"/>
      <c r="P39" s="13"/>
      <c r="Q39" s="15">
        <f t="shared" si="5"/>
      </c>
      <c r="R39" s="14">
        <f t="shared" si="6"/>
      </c>
      <c r="S39" s="12"/>
      <c r="T39" s="13"/>
      <c r="U39" s="15">
        <f t="shared" si="7"/>
      </c>
      <c r="V39" s="14">
        <f t="shared" si="8"/>
      </c>
      <c r="W39" s="12"/>
      <c r="X39" s="13"/>
      <c r="Y39" s="15">
        <f t="shared" si="9"/>
      </c>
      <c r="Z39" s="14">
        <f t="shared" si="10"/>
      </c>
      <c r="AA39" s="12"/>
      <c r="AB39" s="13"/>
      <c r="AC39" s="15">
        <f t="shared" si="11"/>
      </c>
      <c r="AD39" s="14">
        <f t="shared" si="12"/>
      </c>
      <c r="AE39" s="12"/>
      <c r="AF39" s="13"/>
      <c r="AG39" s="15">
        <f t="shared" si="13"/>
      </c>
      <c r="AH39" s="14">
        <f t="shared" si="14"/>
      </c>
      <c r="AI39" s="22">
        <f t="shared" si="15"/>
        <v>0</v>
      </c>
      <c r="AJ39" s="21">
        <f t="shared" si="16"/>
        <v>0</v>
      </c>
      <c r="AK39" s="19">
        <f t="shared" si="17"/>
        <v>0</v>
      </c>
      <c r="AL39" s="20">
        <f t="shared" si="18"/>
        <v>0</v>
      </c>
      <c r="AM39" s="9"/>
    </row>
    <row r="40" spans="1:39" ht="18.75" customHeight="1">
      <c r="A40" s="31">
        <v>39</v>
      </c>
      <c r="B40" s="35">
        <v>39</v>
      </c>
      <c r="C40" s="36"/>
      <c r="D40" s="37"/>
      <c r="E40" s="38"/>
      <c r="F40" s="49">
        <f t="shared" si="0"/>
        <v>0</v>
      </c>
      <c r="G40" s="12"/>
      <c r="H40" s="13"/>
      <c r="I40" s="18">
        <f t="shared" si="1"/>
      </c>
      <c r="J40" s="14">
        <f t="shared" si="2"/>
      </c>
      <c r="K40" s="12"/>
      <c r="L40" s="13"/>
      <c r="M40" s="15">
        <f t="shared" si="3"/>
      </c>
      <c r="N40" s="14">
        <f t="shared" si="4"/>
      </c>
      <c r="O40" s="12"/>
      <c r="P40" s="13"/>
      <c r="Q40" s="15">
        <f t="shared" si="5"/>
      </c>
      <c r="R40" s="14">
        <f t="shared" si="6"/>
      </c>
      <c r="S40" s="12"/>
      <c r="T40" s="13"/>
      <c r="U40" s="15">
        <f t="shared" si="7"/>
      </c>
      <c r="V40" s="14">
        <f t="shared" si="8"/>
      </c>
      <c r="W40" s="12"/>
      <c r="X40" s="13"/>
      <c r="Y40" s="15">
        <f t="shared" si="9"/>
      </c>
      <c r="Z40" s="14">
        <f t="shared" si="10"/>
      </c>
      <c r="AA40" s="12"/>
      <c r="AB40" s="13"/>
      <c r="AC40" s="15">
        <f t="shared" si="11"/>
      </c>
      <c r="AD40" s="14">
        <f t="shared" si="12"/>
      </c>
      <c r="AE40" s="12"/>
      <c r="AF40" s="13"/>
      <c r="AG40" s="15">
        <f t="shared" si="13"/>
      </c>
      <c r="AH40" s="14">
        <f t="shared" si="14"/>
      </c>
      <c r="AI40" s="22">
        <f t="shared" si="15"/>
        <v>0</v>
      </c>
      <c r="AJ40" s="21">
        <f t="shared" si="16"/>
        <v>0</v>
      </c>
      <c r="AK40" s="19">
        <f t="shared" si="17"/>
        <v>0</v>
      </c>
      <c r="AL40" s="20">
        <f t="shared" si="18"/>
        <v>0</v>
      </c>
      <c r="AM40" s="9"/>
    </row>
    <row r="41" spans="1:39" ht="18.75" customHeight="1">
      <c r="A41" s="32">
        <v>40</v>
      </c>
      <c r="B41" s="35">
        <v>40</v>
      </c>
      <c r="C41" s="39"/>
      <c r="D41" s="37"/>
      <c r="E41" s="38"/>
      <c r="F41" s="49">
        <f t="shared" si="0"/>
        <v>0</v>
      </c>
      <c r="G41" s="12"/>
      <c r="H41" s="13"/>
      <c r="I41" s="18">
        <f t="shared" si="1"/>
      </c>
      <c r="J41" s="14">
        <f t="shared" si="2"/>
      </c>
      <c r="K41" s="12"/>
      <c r="L41" s="13"/>
      <c r="M41" s="15">
        <f t="shared" si="3"/>
      </c>
      <c r="N41" s="14">
        <f t="shared" si="4"/>
      </c>
      <c r="O41" s="12"/>
      <c r="P41" s="13"/>
      <c r="Q41" s="15">
        <f t="shared" si="5"/>
      </c>
      <c r="R41" s="14">
        <f t="shared" si="6"/>
      </c>
      <c r="S41" s="12"/>
      <c r="T41" s="13"/>
      <c r="U41" s="15">
        <f t="shared" si="7"/>
      </c>
      <c r="V41" s="14">
        <f t="shared" si="8"/>
      </c>
      <c r="W41" s="12"/>
      <c r="X41" s="13"/>
      <c r="Y41" s="15">
        <f t="shared" si="9"/>
      </c>
      <c r="Z41" s="14">
        <f t="shared" si="10"/>
      </c>
      <c r="AA41" s="12"/>
      <c r="AB41" s="13"/>
      <c r="AC41" s="15">
        <f t="shared" si="11"/>
      </c>
      <c r="AD41" s="14">
        <f t="shared" si="12"/>
      </c>
      <c r="AE41" s="12"/>
      <c r="AF41" s="13"/>
      <c r="AG41" s="15">
        <f t="shared" si="13"/>
      </c>
      <c r="AH41" s="14">
        <f t="shared" si="14"/>
      </c>
      <c r="AI41" s="22">
        <f t="shared" si="15"/>
        <v>0</v>
      </c>
      <c r="AJ41" s="21">
        <f t="shared" si="16"/>
        <v>0</v>
      </c>
      <c r="AK41" s="19">
        <f t="shared" si="17"/>
        <v>0</v>
      </c>
      <c r="AL41" s="20">
        <f t="shared" si="18"/>
        <v>0</v>
      </c>
      <c r="AM41" s="9"/>
    </row>
    <row r="42" spans="1:39" ht="18.75" customHeight="1" hidden="1">
      <c r="A42" s="31"/>
      <c r="B42" s="35"/>
      <c r="C42" s="36"/>
      <c r="D42" s="37"/>
      <c r="E42" s="38"/>
      <c r="F42" s="49">
        <f t="shared" si="0"/>
        <v>0</v>
      </c>
      <c r="G42" s="12"/>
      <c r="H42" s="13"/>
      <c r="I42" s="18">
        <f t="shared" si="1"/>
      </c>
      <c r="J42" s="14">
        <f t="shared" si="2"/>
      </c>
      <c r="K42" s="12"/>
      <c r="L42" s="13"/>
      <c r="M42" s="15">
        <f t="shared" si="3"/>
      </c>
      <c r="N42" s="14">
        <f t="shared" si="4"/>
      </c>
      <c r="O42" s="12"/>
      <c r="P42" s="13"/>
      <c r="Q42" s="15">
        <f t="shared" si="5"/>
      </c>
      <c r="R42" s="14">
        <f t="shared" si="6"/>
      </c>
      <c r="S42" s="12"/>
      <c r="T42" s="13"/>
      <c r="U42" s="15">
        <f t="shared" si="7"/>
      </c>
      <c r="V42" s="14">
        <f t="shared" si="8"/>
      </c>
      <c r="W42" s="12"/>
      <c r="X42" s="13"/>
      <c r="Y42" s="15">
        <f t="shared" si="9"/>
      </c>
      <c r="Z42" s="14">
        <f t="shared" si="10"/>
      </c>
      <c r="AA42" s="12"/>
      <c r="AB42" s="13"/>
      <c r="AC42" s="15">
        <f t="shared" si="11"/>
      </c>
      <c r="AD42" s="14">
        <f t="shared" si="12"/>
      </c>
      <c r="AE42" s="12"/>
      <c r="AF42" s="13"/>
      <c r="AG42" s="15">
        <f t="shared" si="13"/>
      </c>
      <c r="AH42" s="14">
        <f t="shared" si="14"/>
      </c>
      <c r="AI42" s="22">
        <f t="shared" si="15"/>
        <v>0</v>
      </c>
      <c r="AJ42" s="21">
        <f t="shared" si="16"/>
        <v>0</v>
      </c>
      <c r="AK42" s="19">
        <f t="shared" si="17"/>
        <v>0</v>
      </c>
      <c r="AL42" s="20">
        <f t="shared" si="18"/>
        <v>0</v>
      </c>
      <c r="AM42" s="9"/>
    </row>
    <row r="43" spans="1:39" ht="18.75" customHeight="1">
      <c r="A43" s="32"/>
      <c r="B43" s="35"/>
      <c r="C43" s="36"/>
      <c r="D43" s="37"/>
      <c r="E43" s="38"/>
      <c r="F43" s="49">
        <f t="shared" si="0"/>
        <v>0</v>
      </c>
      <c r="G43" s="12"/>
      <c r="H43" s="40"/>
      <c r="I43" s="41"/>
      <c r="J43" s="42"/>
      <c r="K43" s="12"/>
      <c r="L43" s="40"/>
      <c r="M43" s="43"/>
      <c r="N43" s="42"/>
      <c r="O43" s="12"/>
      <c r="P43" s="40"/>
      <c r="Q43" s="43"/>
      <c r="R43" s="42"/>
      <c r="S43" s="12"/>
      <c r="T43" s="40"/>
      <c r="U43" s="43"/>
      <c r="V43" s="42"/>
      <c r="W43" s="12"/>
      <c r="X43" s="40"/>
      <c r="Y43" s="43"/>
      <c r="Z43" s="42"/>
      <c r="AA43" s="12"/>
      <c r="AB43" s="40"/>
      <c r="AC43" s="43"/>
      <c r="AD43" s="42"/>
      <c r="AE43" s="12"/>
      <c r="AF43" s="40"/>
      <c r="AG43" s="43"/>
      <c r="AH43" s="42"/>
      <c r="AI43" s="44">
        <f t="shared" si="15"/>
        <v>0</v>
      </c>
      <c r="AJ43" s="45"/>
      <c r="AK43" s="46"/>
      <c r="AL43" s="47"/>
      <c r="AM43" s="9"/>
    </row>
    <row r="44" spans="1:39" ht="18.75" customHeight="1">
      <c r="A44" s="32"/>
      <c r="B44" s="9"/>
      <c r="C44" s="34"/>
      <c r="D44" s="10"/>
      <c r="E44" s="11"/>
      <c r="F44" s="49"/>
      <c r="G44" s="12">
        <f aca="true" t="shared" si="19" ref="G44:AH44">SUM(G2:G42)</f>
        <v>59</v>
      </c>
      <c r="H44" s="12">
        <f t="shared" si="19"/>
        <v>53</v>
      </c>
      <c r="I44" s="12">
        <f t="shared" si="19"/>
        <v>112</v>
      </c>
      <c r="J44" s="12">
        <f t="shared" si="19"/>
        <v>42</v>
      </c>
      <c r="K44" s="12">
        <f t="shared" si="19"/>
        <v>57.5</v>
      </c>
      <c r="L44" s="12">
        <f t="shared" si="19"/>
        <v>54.5</v>
      </c>
      <c r="M44" s="12">
        <f t="shared" si="19"/>
        <v>112</v>
      </c>
      <c r="N44" s="12">
        <f t="shared" si="19"/>
        <v>40</v>
      </c>
      <c r="O44" s="12">
        <f t="shared" si="19"/>
        <v>57.5</v>
      </c>
      <c r="P44" s="12">
        <f t="shared" si="19"/>
        <v>54.5</v>
      </c>
      <c r="Q44" s="12">
        <f t="shared" si="19"/>
        <v>112</v>
      </c>
      <c r="R44" s="12">
        <f t="shared" si="19"/>
        <v>40</v>
      </c>
      <c r="S44" s="12">
        <f t="shared" si="19"/>
        <v>64.5</v>
      </c>
      <c r="T44" s="12">
        <f t="shared" si="19"/>
        <v>47.5</v>
      </c>
      <c r="U44" s="12">
        <f t="shared" si="19"/>
        <v>112</v>
      </c>
      <c r="V44" s="12">
        <f t="shared" si="19"/>
        <v>42</v>
      </c>
      <c r="W44" s="12">
        <f t="shared" si="19"/>
        <v>62.5</v>
      </c>
      <c r="X44" s="12">
        <f t="shared" si="19"/>
        <v>49.5</v>
      </c>
      <c r="Y44" s="12">
        <f t="shared" si="19"/>
        <v>112</v>
      </c>
      <c r="Z44" s="12">
        <f t="shared" si="19"/>
        <v>40</v>
      </c>
      <c r="AA44" s="12">
        <f t="shared" si="19"/>
        <v>63.5</v>
      </c>
      <c r="AB44" s="12">
        <f t="shared" si="19"/>
        <v>48.5</v>
      </c>
      <c r="AC44" s="12">
        <f t="shared" si="19"/>
        <v>112</v>
      </c>
      <c r="AD44" s="12">
        <f t="shared" si="19"/>
        <v>42</v>
      </c>
      <c r="AE44" s="12">
        <f t="shared" si="19"/>
        <v>62.5</v>
      </c>
      <c r="AF44" s="12">
        <f t="shared" si="19"/>
        <v>49.5</v>
      </c>
      <c r="AG44" s="12">
        <f t="shared" si="19"/>
        <v>112</v>
      </c>
      <c r="AH44" s="12">
        <f t="shared" si="19"/>
        <v>39</v>
      </c>
      <c r="AI44" s="51"/>
      <c r="AJ44" s="12">
        <f>SUM(AJ2:AJ42)</f>
        <v>784</v>
      </c>
      <c r="AK44" s="12">
        <f>SUM(AK2:AK42)</f>
        <v>427</v>
      </c>
      <c r="AL44" s="12">
        <f>SUM(AL2:AL42)</f>
        <v>357</v>
      </c>
      <c r="AM44" s="9"/>
    </row>
  </sheetData>
  <sheetProtection/>
  <conditionalFormatting sqref="F1:F65536">
    <cfRule type="cellIs" priority="2" dxfId="4" operator="lessThanOrEqual" stopIfTrue="1">
      <formula>1700</formula>
    </cfRule>
    <cfRule type="cellIs" priority="3" dxfId="5" operator="lessThanOrEqual" stopIfTrue="1">
      <formula>1900</formula>
    </cfRule>
    <cfRule type="cellIs" priority="4" dxfId="6" operator="lessThanOrEqual" stopIfTrue="1">
      <formula>2000</formula>
    </cfRule>
  </conditionalFormatting>
  <conditionalFormatting sqref="AK2:AL43">
    <cfRule type="cellIs" priority="125" dxfId="7" operator="equal" stopIfTrue="1">
      <formula>MAX($AK$2:$AL$42)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landscape" paperSize="9" scale="66" r:id="rId1"/>
  <headerFooter alignWithMargins="0">
    <oddHeader>&amp;C&amp;"Arial CE,Tučné"&amp;11NOVOROĆNÝ TURNAJ DVOJÍC MARGECANY 2014</oddHeader>
    <oddFooter>&amp;R&amp;"Arial,Tučné"Margecany 4.1.2014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A16" sqref="A16"/>
    </sheetView>
  </sheetViews>
  <sheetFormatPr defaultColWidth="9.00390625" defaultRowHeight="12.75"/>
  <cols>
    <col min="1" max="1" width="24.25390625" style="0" customWidth="1"/>
    <col min="2" max="2" width="23.875" style="0" customWidth="1"/>
  </cols>
  <sheetData>
    <row r="1" spans="1:2" ht="12.75">
      <c r="A1" s="36" t="s">
        <v>14</v>
      </c>
      <c r="B1" s="36" t="s">
        <v>30</v>
      </c>
    </row>
    <row r="2" spans="1:2" ht="12.75">
      <c r="A2" s="36" t="s">
        <v>15</v>
      </c>
      <c r="B2" s="36" t="s">
        <v>51</v>
      </c>
    </row>
    <row r="3" spans="1:2" ht="12.75">
      <c r="A3" s="36" t="s">
        <v>16</v>
      </c>
      <c r="B3" s="36" t="s">
        <v>31</v>
      </c>
    </row>
    <row r="4" spans="1:2" ht="12.75">
      <c r="A4" s="36" t="s">
        <v>17</v>
      </c>
      <c r="B4" s="36" t="s">
        <v>47</v>
      </c>
    </row>
    <row r="5" spans="1:2" ht="12.75">
      <c r="A5" s="36" t="s">
        <v>18</v>
      </c>
      <c r="B5" s="36" t="s">
        <v>32</v>
      </c>
    </row>
    <row r="6" spans="1:2" ht="12.75">
      <c r="A6" s="36" t="s">
        <v>19</v>
      </c>
      <c r="B6" s="36" t="s">
        <v>33</v>
      </c>
    </row>
    <row r="7" spans="1:2" ht="12.75">
      <c r="A7" s="36" t="s">
        <v>20</v>
      </c>
      <c r="B7" s="36" t="s">
        <v>34</v>
      </c>
    </row>
    <row r="8" spans="1:2" ht="12.75">
      <c r="A8" s="39" t="s">
        <v>21</v>
      </c>
      <c r="B8" s="36" t="s">
        <v>35</v>
      </c>
    </row>
    <row r="9" spans="1:2" ht="12.75">
      <c r="A9" s="39" t="s">
        <v>22</v>
      </c>
      <c r="B9" s="36" t="s">
        <v>50</v>
      </c>
    </row>
    <row r="10" spans="1:2" ht="12.75">
      <c r="A10" s="39" t="s">
        <v>12</v>
      </c>
      <c r="B10" s="36" t="s">
        <v>49</v>
      </c>
    </row>
    <row r="11" spans="1:2" ht="12.75">
      <c r="A11" s="36" t="s">
        <v>23</v>
      </c>
      <c r="B11" s="36" t="s">
        <v>44</v>
      </c>
    </row>
    <row r="12" spans="1:2" ht="12.75">
      <c r="A12" s="39" t="s">
        <v>46</v>
      </c>
      <c r="B12" s="36" t="s">
        <v>36</v>
      </c>
    </row>
    <row r="13" spans="1:2" ht="12.75">
      <c r="A13" s="36" t="s">
        <v>45</v>
      </c>
      <c r="B13" s="36" t="s">
        <v>13</v>
      </c>
    </row>
    <row r="14" spans="1:2" ht="12.75">
      <c r="A14" s="36" t="s">
        <v>24</v>
      </c>
      <c r="B14" s="36" t="s">
        <v>48</v>
      </c>
    </row>
    <row r="15" spans="1:2" ht="12.75">
      <c r="A15" s="36" t="s">
        <v>25</v>
      </c>
      <c r="B15" s="39" t="s">
        <v>42</v>
      </c>
    </row>
    <row r="16" spans="1:2" ht="12.75">
      <c r="A16" s="36" t="s">
        <v>26</v>
      </c>
      <c r="B16" s="36" t="s">
        <v>37</v>
      </c>
    </row>
    <row r="17" spans="1:2" ht="12.75">
      <c r="A17" s="36" t="s">
        <v>43</v>
      </c>
      <c r="B17" s="36" t="s">
        <v>38</v>
      </c>
    </row>
    <row r="18" spans="1:2" ht="12.75">
      <c r="A18" s="36" t="s">
        <v>27</v>
      </c>
      <c r="B18" s="36" t="s">
        <v>52</v>
      </c>
    </row>
    <row r="19" spans="1:2" ht="12.75">
      <c r="A19" s="36" t="s">
        <v>53</v>
      </c>
      <c r="B19" s="36" t="s">
        <v>41</v>
      </c>
    </row>
    <row r="20" spans="1:2" ht="12.75">
      <c r="A20" s="36" t="s">
        <v>28</v>
      </c>
      <c r="B20" s="36" t="s">
        <v>39</v>
      </c>
    </row>
    <row r="21" spans="1:2" ht="12.75">
      <c r="A21" s="36" t="s">
        <v>29</v>
      </c>
      <c r="B21" s="39" t="s">
        <v>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Vlado Pacholsky</dc:creator>
  <cp:keywords/>
  <dc:description/>
  <cp:lastModifiedBy>Peter Mego</cp:lastModifiedBy>
  <cp:lastPrinted>2017-01-06T16:05:10Z</cp:lastPrinted>
  <dcterms:created xsi:type="dcterms:W3CDTF">1998-12-30T01:53:13Z</dcterms:created>
  <dcterms:modified xsi:type="dcterms:W3CDTF">2017-01-09T16:35:26Z</dcterms:modified>
  <cp:category/>
  <cp:version/>
  <cp:contentType/>
  <cp:contentStatus/>
</cp:coreProperties>
</file>